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19440" windowHeight="7245" activeTab="1"/>
  </bookViews>
  <sheets>
    <sheet name="Do not use" sheetId="11" r:id="rId1"/>
    <sheet name="Overall" sheetId="1" r:id="rId2"/>
    <sheet name="TRACK" sheetId="12" r:id="rId3"/>
    <sheet name="FIELD" sheetId="13" r:id="rId4"/>
  </sheets>
  <definedNames>
    <definedName name="_xlnm.Print_Area" localSheetId="3">FIELD!$B$2:$Y$67</definedName>
    <definedName name="_xlnm.Print_Area" localSheetId="1">Overall!$B$1:$AC$42</definedName>
    <definedName name="_xlnm.Print_Area" localSheetId="2">TRACK!$B$1:$AG$33</definedName>
  </definedNames>
  <calcPr calcId="125725" concurrentCalc="0"/>
</workbook>
</file>

<file path=xl/calcChain.xml><?xml version="1.0" encoding="utf-8"?>
<calcChain xmlns="http://schemas.openxmlformats.org/spreadsheetml/2006/main">
  <c r="H13" i="1"/>
  <c r="X24"/>
  <c r="W24"/>
  <c r="V24"/>
  <c r="U24"/>
  <c r="T24"/>
  <c r="S24"/>
  <c r="X6"/>
  <c r="X8"/>
  <c r="X9"/>
  <c r="X11"/>
  <c r="X13"/>
  <c r="X14"/>
  <c r="X15"/>
  <c r="X16"/>
  <c r="X17"/>
  <c r="X18"/>
  <c r="X19"/>
  <c r="X20"/>
  <c r="X21"/>
  <c r="X22"/>
  <c r="X25"/>
  <c r="X27"/>
  <c r="X28"/>
  <c r="X29"/>
  <c r="X30"/>
  <c r="X32"/>
  <c r="X33"/>
  <c r="X34"/>
  <c r="X36"/>
  <c r="X37"/>
  <c r="X38"/>
  <c r="X39"/>
  <c r="X41"/>
  <c r="W41"/>
  <c r="W39"/>
  <c r="W38"/>
  <c r="W37"/>
  <c r="W36"/>
  <c r="W34"/>
  <c r="W33"/>
  <c r="W32"/>
  <c r="W30"/>
  <c r="W29"/>
  <c r="W28"/>
  <c r="W27"/>
  <c r="W25"/>
  <c r="W22"/>
  <c r="W21"/>
  <c r="W20"/>
  <c r="W19"/>
  <c r="W18"/>
  <c r="W17"/>
  <c r="W16"/>
  <c r="W15"/>
  <c r="W14"/>
  <c r="W13"/>
  <c r="W11"/>
  <c r="W9"/>
  <c r="W8"/>
  <c r="W6"/>
  <c r="V6"/>
  <c r="V8"/>
  <c r="V9"/>
  <c r="V11"/>
  <c r="V13"/>
  <c r="V14"/>
  <c r="V15"/>
  <c r="V16"/>
  <c r="V17"/>
  <c r="V18"/>
  <c r="V19"/>
  <c r="V20"/>
  <c r="V21"/>
  <c r="V22"/>
  <c r="V25"/>
  <c r="V27"/>
  <c r="V28"/>
  <c r="V29"/>
  <c r="V30"/>
  <c r="V32"/>
  <c r="V33"/>
  <c r="V34"/>
  <c r="V36"/>
  <c r="V37"/>
  <c r="V38"/>
  <c r="V39"/>
  <c r="V41"/>
  <c r="U41"/>
  <c r="U39"/>
  <c r="U38"/>
  <c r="U37"/>
  <c r="U36"/>
  <c r="U34"/>
  <c r="U33"/>
  <c r="U32"/>
  <c r="U30"/>
  <c r="U29"/>
  <c r="U28"/>
  <c r="U27"/>
  <c r="U25"/>
  <c r="U22"/>
  <c r="U21"/>
  <c r="U20"/>
  <c r="U19"/>
  <c r="U18"/>
  <c r="U17"/>
  <c r="U16"/>
  <c r="U15"/>
  <c r="U14"/>
  <c r="U13"/>
  <c r="U11"/>
  <c r="U9"/>
  <c r="U8"/>
  <c r="U6"/>
  <c r="T6"/>
  <c r="T8"/>
  <c r="T9"/>
  <c r="T11"/>
  <c r="T13"/>
  <c r="T14"/>
  <c r="T15"/>
  <c r="T16"/>
  <c r="T17"/>
  <c r="T18"/>
  <c r="T19"/>
  <c r="T20"/>
  <c r="T21"/>
  <c r="T22"/>
  <c r="T25"/>
  <c r="T27"/>
  <c r="T28"/>
  <c r="T29"/>
  <c r="T30"/>
  <c r="T32"/>
  <c r="T33"/>
  <c r="T34"/>
  <c r="T36"/>
  <c r="T37"/>
  <c r="T38"/>
  <c r="T39"/>
  <c r="T41"/>
  <c r="S41"/>
  <c r="S39"/>
  <c r="S38"/>
  <c r="S37"/>
  <c r="S36"/>
  <c r="S34"/>
  <c r="S33"/>
  <c r="S32"/>
  <c r="S30"/>
  <c r="S29"/>
  <c r="S28"/>
  <c r="S25"/>
  <c r="S22"/>
  <c r="S21"/>
  <c r="S20"/>
  <c r="S19"/>
  <c r="S18"/>
  <c r="S17"/>
  <c r="S16"/>
  <c r="S15"/>
  <c r="S14"/>
  <c r="S13"/>
  <c r="S11"/>
  <c r="S9"/>
  <c r="S8"/>
  <c r="S27"/>
  <c r="S6"/>
  <c r="N6"/>
  <c r="N8"/>
  <c r="N9"/>
  <c r="N11"/>
  <c r="N13"/>
  <c r="N14"/>
  <c r="N15"/>
  <c r="N16"/>
  <c r="N17"/>
  <c r="N18"/>
  <c r="N19"/>
  <c r="N20"/>
  <c r="N21"/>
  <c r="N22"/>
  <c r="N24"/>
  <c r="N25"/>
  <c r="N27"/>
  <c r="N28"/>
  <c r="N29"/>
  <c r="N30"/>
  <c r="N32"/>
  <c r="N33"/>
  <c r="N34"/>
  <c r="N36"/>
  <c r="N37"/>
  <c r="N38"/>
  <c r="N39"/>
  <c r="N41"/>
  <c r="M41"/>
  <c r="M39"/>
  <c r="M38"/>
  <c r="M37"/>
  <c r="M36"/>
  <c r="M34"/>
  <c r="M33"/>
  <c r="M32"/>
  <c r="M30"/>
  <c r="M29"/>
  <c r="M28"/>
  <c r="M27"/>
  <c r="M25"/>
  <c r="M24"/>
  <c r="M22"/>
  <c r="M21"/>
  <c r="M20"/>
  <c r="M19"/>
  <c r="M18"/>
  <c r="M17"/>
  <c r="M16"/>
  <c r="M15"/>
  <c r="M14"/>
  <c r="M13"/>
  <c r="M11"/>
  <c r="M9"/>
  <c r="M8"/>
  <c r="M6"/>
  <c r="L41"/>
  <c r="K41"/>
  <c r="L36"/>
  <c r="L37"/>
  <c r="L38"/>
  <c r="L39"/>
  <c r="K39"/>
  <c r="K38"/>
  <c r="K37"/>
  <c r="K36"/>
  <c r="L32"/>
  <c r="L33"/>
  <c r="L34"/>
  <c r="K34"/>
  <c r="K33"/>
  <c r="K32"/>
  <c r="L27"/>
  <c r="L28"/>
  <c r="L29"/>
  <c r="L30"/>
  <c r="K30"/>
  <c r="K29"/>
  <c r="K28"/>
  <c r="K27"/>
  <c r="L24"/>
  <c r="L25"/>
  <c r="K25"/>
  <c r="K24"/>
  <c r="L13"/>
  <c r="L14"/>
  <c r="L15"/>
  <c r="L16"/>
  <c r="L17"/>
  <c r="L18"/>
  <c r="L19"/>
  <c r="L20"/>
  <c r="L21"/>
  <c r="L22"/>
  <c r="K22"/>
  <c r="K21"/>
  <c r="K20"/>
  <c r="K19"/>
  <c r="K18"/>
  <c r="K17"/>
  <c r="K16"/>
  <c r="K15"/>
  <c r="K14"/>
  <c r="K13"/>
  <c r="L6"/>
  <c r="L8"/>
  <c r="L9"/>
  <c r="L11"/>
  <c r="K11"/>
  <c r="K9"/>
  <c r="K8"/>
  <c r="K6"/>
  <c r="J41"/>
  <c r="J37"/>
  <c r="J38"/>
  <c r="J39"/>
  <c r="J36"/>
  <c r="J32"/>
  <c r="J33"/>
  <c r="J34"/>
  <c r="J27"/>
  <c r="J28"/>
  <c r="J29"/>
  <c r="J30"/>
  <c r="J24"/>
  <c r="J25"/>
  <c r="J13"/>
  <c r="J14"/>
  <c r="J15"/>
  <c r="J16"/>
  <c r="J17"/>
  <c r="J18"/>
  <c r="J19"/>
  <c r="J20"/>
  <c r="J21"/>
  <c r="J22"/>
  <c r="J11"/>
  <c r="J8"/>
  <c r="J9"/>
  <c r="J6"/>
  <c r="I41"/>
  <c r="I39"/>
  <c r="I38"/>
  <c r="I37"/>
  <c r="I36"/>
  <c r="I34"/>
  <c r="I33"/>
  <c r="I32"/>
  <c r="I30"/>
  <c r="I29"/>
  <c r="I28"/>
  <c r="I27"/>
  <c r="I25"/>
  <c r="I24"/>
  <c r="I22"/>
  <c r="I21"/>
  <c r="I20"/>
  <c r="I19"/>
  <c r="I18"/>
  <c r="I17"/>
  <c r="I16"/>
  <c r="I15"/>
  <c r="I14"/>
  <c r="I13"/>
  <c r="I11"/>
  <c r="I9"/>
  <c r="I8"/>
  <c r="I6"/>
  <c r="R41"/>
  <c r="R36"/>
  <c r="R37"/>
  <c r="R38"/>
  <c r="R39"/>
  <c r="Q41"/>
  <c r="Q39"/>
  <c r="Q38"/>
  <c r="Q37"/>
  <c r="Q36"/>
  <c r="R32"/>
  <c r="R33"/>
  <c r="R34"/>
  <c r="Q34"/>
  <c r="Q33"/>
  <c r="Q32"/>
  <c r="R27"/>
  <c r="R28"/>
  <c r="R29"/>
  <c r="R30"/>
  <c r="Q30"/>
  <c r="Q29"/>
  <c r="Q28"/>
  <c r="Q27"/>
  <c r="R25"/>
  <c r="Q25"/>
  <c r="R24"/>
  <c r="Q24"/>
  <c r="R14"/>
  <c r="R15"/>
  <c r="R16"/>
  <c r="R17"/>
  <c r="R18"/>
  <c r="R19"/>
  <c r="R20"/>
  <c r="R21"/>
  <c r="R22"/>
  <c r="R13"/>
  <c r="Q22"/>
  <c r="Q21"/>
  <c r="Q20"/>
  <c r="Q19"/>
  <c r="Q18"/>
  <c r="Q17"/>
  <c r="Q16"/>
  <c r="Q15"/>
  <c r="Q14"/>
  <c r="Q13"/>
  <c r="R11"/>
  <c r="Q11"/>
  <c r="R8"/>
  <c r="R9"/>
  <c r="Q9"/>
  <c r="Q8"/>
  <c r="R6"/>
  <c r="Q6"/>
  <c r="Z41"/>
  <c r="Z36"/>
  <c r="Z37"/>
  <c r="Z38"/>
  <c r="Z39"/>
  <c r="Z32"/>
  <c r="Z33"/>
  <c r="Z34"/>
  <c r="Y41"/>
  <c r="Y39"/>
  <c r="Y38"/>
  <c r="Y37"/>
  <c r="Y36"/>
  <c r="Y34"/>
  <c r="Y33"/>
  <c r="Y32"/>
  <c r="Z27"/>
  <c r="Z28"/>
  <c r="Z29"/>
  <c r="Z30"/>
  <c r="Y30"/>
  <c r="Y29"/>
  <c r="Y28"/>
  <c r="Y27"/>
  <c r="Z24"/>
  <c r="Z25"/>
  <c r="Y25"/>
  <c r="Y24"/>
  <c r="Z13"/>
  <c r="Z14"/>
  <c r="Z15"/>
  <c r="Z16"/>
  <c r="Z17"/>
  <c r="Z18"/>
  <c r="Z19"/>
  <c r="Z20"/>
  <c r="Z21"/>
  <c r="Z22"/>
  <c r="Y22"/>
  <c r="Y21"/>
  <c r="Y20"/>
  <c r="Y19"/>
  <c r="Y18"/>
  <c r="Y17"/>
  <c r="Y16"/>
  <c r="Y15"/>
  <c r="Y14"/>
  <c r="Y13"/>
  <c r="Z11"/>
  <c r="Y11"/>
  <c r="Z9"/>
  <c r="Z8"/>
  <c r="Y9"/>
  <c r="Y8"/>
  <c r="Z6"/>
  <c r="Y6"/>
  <c r="P41"/>
  <c r="P39"/>
  <c r="P38"/>
  <c r="P37"/>
  <c r="P36"/>
  <c r="P34"/>
  <c r="P33"/>
  <c r="P32"/>
  <c r="P30"/>
  <c r="P29"/>
  <c r="P28"/>
  <c r="P27"/>
  <c r="P25"/>
  <c r="P24"/>
  <c r="P22"/>
  <c r="P21"/>
  <c r="P20"/>
  <c r="P19"/>
  <c r="P18"/>
  <c r="P17"/>
  <c r="P16"/>
  <c r="P15"/>
  <c r="P14"/>
  <c r="P13"/>
  <c r="P11"/>
  <c r="P9"/>
  <c r="O41"/>
  <c r="O39"/>
  <c r="O38"/>
  <c r="O37"/>
  <c r="O36"/>
  <c r="O34"/>
  <c r="O33"/>
  <c r="O32"/>
  <c r="O30"/>
  <c r="O29"/>
  <c r="O28"/>
  <c r="O27"/>
  <c r="O25"/>
  <c r="O24"/>
  <c r="O22"/>
  <c r="O21"/>
  <c r="O20"/>
  <c r="O19"/>
  <c r="O18"/>
  <c r="O17"/>
  <c r="O16"/>
  <c r="O15"/>
  <c r="O14"/>
  <c r="O13"/>
  <c r="O11"/>
  <c r="O9"/>
  <c r="O8"/>
  <c r="O6"/>
  <c r="P8"/>
  <c r="P6"/>
  <c r="H41"/>
  <c r="G41"/>
  <c r="H39"/>
  <c r="G39"/>
  <c r="H38"/>
  <c r="G38"/>
  <c r="H37"/>
  <c r="G37"/>
  <c r="H34"/>
  <c r="H33"/>
  <c r="H32"/>
  <c r="G34"/>
  <c r="G33"/>
  <c r="G32"/>
  <c r="H25"/>
  <c r="G25"/>
  <c r="H30"/>
  <c r="G30"/>
  <c r="H29"/>
  <c r="G29"/>
  <c r="H28"/>
  <c r="G28"/>
  <c r="H22"/>
  <c r="H21"/>
  <c r="H20"/>
  <c r="G22"/>
  <c r="G21"/>
  <c r="G20"/>
  <c r="H19"/>
  <c r="H18"/>
  <c r="H17"/>
  <c r="G19"/>
  <c r="G18"/>
  <c r="G17"/>
  <c r="H16"/>
  <c r="G16"/>
  <c r="H14"/>
  <c r="H15"/>
  <c r="G15"/>
  <c r="G14"/>
  <c r="G13"/>
  <c r="H9"/>
  <c r="G9"/>
  <c r="H8"/>
  <c r="G8"/>
  <c r="H6"/>
  <c r="G6"/>
  <c r="G36"/>
  <c r="H36"/>
  <c r="G11"/>
  <c r="G24"/>
  <c r="G27"/>
  <c r="H11"/>
  <c r="H24"/>
  <c r="H27"/>
  <c r="AA29"/>
  <c r="AA22"/>
  <c r="AA19"/>
  <c r="AA4"/>
  <c r="F45" i="11"/>
  <c r="AA9" i="1"/>
  <c r="AA20"/>
  <c r="AA32"/>
  <c r="AA36"/>
  <c r="AA17"/>
  <c r="AA24"/>
  <c r="AA18"/>
  <c r="AA14"/>
  <c r="AA15"/>
  <c r="AA37"/>
  <c r="AA25"/>
  <c r="AA41"/>
  <c r="AA38"/>
  <c r="AA11"/>
  <c r="AA21"/>
  <c r="AA6"/>
  <c r="AA30"/>
  <c r="AA27"/>
  <c r="AA33"/>
  <c r="AA16"/>
  <c r="AA13"/>
  <c r="AA8"/>
  <c r="AA28"/>
  <c r="AA39"/>
  <c r="AA34"/>
</calcChain>
</file>

<file path=xl/comments1.xml><?xml version="1.0" encoding="utf-8"?>
<comments xmlns="http://schemas.openxmlformats.org/spreadsheetml/2006/main">
  <authors>
    <author>Carol</author>
  </authors>
  <commentList>
    <comment ref="B12" authorId="0">
      <text>
        <r>
          <rPr>
            <sz val="9"/>
            <color indexed="81"/>
            <rFont val="Tahoma"/>
            <family val="2"/>
          </rPr>
          <t>John William Dickinson
M50</t>
        </r>
      </text>
    </comment>
  </commentList>
</comments>
</file>

<file path=xl/comments2.xml><?xml version="1.0" encoding="utf-8"?>
<comments xmlns="http://schemas.openxmlformats.org/spreadsheetml/2006/main">
  <authors>
    <author>Carol</author>
  </authors>
  <commentList>
    <comment ref="C36" authorId="0">
      <text>
        <r>
          <rPr>
            <sz val="9"/>
            <color indexed="81"/>
            <rFont val="Tahoma"/>
            <family val="2"/>
          </rPr>
          <t>John William Dickinson
M50</t>
        </r>
      </text>
    </comment>
  </commentList>
</comments>
</file>

<file path=xl/sharedStrings.xml><?xml version="1.0" encoding="utf-8"?>
<sst xmlns="http://schemas.openxmlformats.org/spreadsheetml/2006/main" count="1292" uniqueCount="167">
  <si>
    <t>100m</t>
  </si>
  <si>
    <t>400m</t>
  </si>
  <si>
    <t>1500m</t>
  </si>
  <si>
    <t>Name</t>
  </si>
  <si>
    <t>Surname</t>
  </si>
  <si>
    <t>Club</t>
  </si>
  <si>
    <t xml:space="preserve">100m </t>
  </si>
  <si>
    <t>Long Jump</t>
  </si>
  <si>
    <t>110mH</t>
  </si>
  <si>
    <t>Discus</t>
  </si>
  <si>
    <t>Javelin</t>
  </si>
  <si>
    <t>Points</t>
  </si>
  <si>
    <t>No.</t>
  </si>
  <si>
    <t>Pole Vault</t>
  </si>
  <si>
    <t>Age Group</t>
  </si>
  <si>
    <t>Shot Put</t>
  </si>
  <si>
    <t>High Jump</t>
  </si>
  <si>
    <t>Age
Group</t>
  </si>
  <si>
    <t>Total Points</t>
  </si>
  <si>
    <t>Basingstoke &amp; Mid Hants Speed Decathlon - 27 September 2014</t>
  </si>
  <si>
    <t xml:space="preserve">Discus </t>
  </si>
  <si>
    <t>SM</t>
  </si>
  <si>
    <t>BMH AC</t>
  </si>
  <si>
    <t>Test</t>
  </si>
  <si>
    <t>U20M</t>
  </si>
  <si>
    <t>M50</t>
  </si>
  <si>
    <t>M45</t>
  </si>
  <si>
    <t>Dani</t>
  </si>
  <si>
    <t>Scott</t>
  </si>
  <si>
    <t>Southampton AC</t>
  </si>
  <si>
    <t>U20W</t>
  </si>
  <si>
    <t>Ant</t>
  </si>
  <si>
    <t>Ness</t>
  </si>
  <si>
    <t>M40</t>
  </si>
  <si>
    <t>Worcester AC</t>
  </si>
  <si>
    <t>Walton AC</t>
  </si>
  <si>
    <t>Chris</t>
  </si>
  <si>
    <t>Glynn</t>
  </si>
  <si>
    <t>Price</t>
  </si>
  <si>
    <t>Swansea AC</t>
  </si>
  <si>
    <t>Awde</t>
  </si>
  <si>
    <t>Andover AC</t>
  </si>
  <si>
    <t>David</t>
  </si>
  <si>
    <t xml:space="preserve">Joseph </t>
  </si>
  <si>
    <t>Flitcroft</t>
  </si>
  <si>
    <t>Basingstoke &amp; MH</t>
  </si>
  <si>
    <t>Jonty</t>
  </si>
  <si>
    <t>Davison</t>
  </si>
  <si>
    <t xml:space="preserve">Andrew </t>
  </si>
  <si>
    <t>England</t>
  </si>
  <si>
    <t>City of York</t>
  </si>
  <si>
    <t>Andy</t>
  </si>
  <si>
    <t>Smerdon</t>
  </si>
  <si>
    <t>Fleet &amp; Crookham</t>
  </si>
  <si>
    <t>Geoff</t>
  </si>
  <si>
    <t>Butler</t>
  </si>
  <si>
    <t>Alastair</t>
  </si>
  <si>
    <t>Stanley</t>
  </si>
  <si>
    <t>City of Glasgow</t>
  </si>
  <si>
    <t>Ben</t>
  </si>
  <si>
    <t>Hazell</t>
  </si>
  <si>
    <t>Derek</t>
  </si>
  <si>
    <t>Warn</t>
  </si>
  <si>
    <t xml:space="preserve">John </t>
  </si>
  <si>
    <t>Dickinson</t>
  </si>
  <si>
    <t>Haslemere Border</t>
  </si>
  <si>
    <t>Josh</t>
  </si>
  <si>
    <t>Mouland</t>
  </si>
  <si>
    <t>Sale Harriers</t>
  </si>
  <si>
    <t>Anderson</t>
  </si>
  <si>
    <t>Winchester &amp; Dist AC</t>
  </si>
  <si>
    <t>M35</t>
  </si>
  <si>
    <t>Bilen</t>
  </si>
  <si>
    <t>Ahmet</t>
  </si>
  <si>
    <t>Kingston &amp; Poly</t>
  </si>
  <si>
    <t>Andrews</t>
  </si>
  <si>
    <t>Holland Sports</t>
  </si>
  <si>
    <t>Tyrone</t>
  </si>
  <si>
    <t>Fowler</t>
  </si>
  <si>
    <t>Newport AC</t>
  </si>
  <si>
    <t>Powley</t>
  </si>
  <si>
    <t>Lincoln Wellington</t>
  </si>
  <si>
    <t>Peter</t>
  </si>
  <si>
    <t>Mayfield</t>
  </si>
  <si>
    <t>Belgrave Harriers</t>
  </si>
  <si>
    <t>Brian</t>
  </si>
  <si>
    <t>Slaughter</t>
  </si>
  <si>
    <t>M55</t>
  </si>
  <si>
    <t>Alan</t>
  </si>
  <si>
    <t>Easey</t>
  </si>
  <si>
    <t>Worthing &amp; Dist Harriers</t>
  </si>
  <si>
    <t>Martin</t>
  </si>
  <si>
    <t>Norman</t>
  </si>
  <si>
    <t>U23M</t>
  </si>
  <si>
    <t>MASTER SHEET</t>
  </si>
  <si>
    <t>Number</t>
  </si>
  <si>
    <t>Time</t>
  </si>
  <si>
    <t>as SM</t>
  </si>
  <si>
    <t xml:space="preserve">Luke </t>
  </si>
  <si>
    <t>Williams</t>
  </si>
  <si>
    <t>Ashford</t>
  </si>
  <si>
    <t xml:space="preserve">David </t>
  </si>
  <si>
    <t>Harris</t>
  </si>
  <si>
    <t>Hercules Wimbledon</t>
  </si>
  <si>
    <t>Tom</t>
  </si>
  <si>
    <t>Reynolds</t>
  </si>
  <si>
    <t>WSEH</t>
  </si>
  <si>
    <t>Luke</t>
  </si>
  <si>
    <t>Ashford AC</t>
  </si>
  <si>
    <t>Eastbourne Rovers AC</t>
  </si>
  <si>
    <t>Bib</t>
  </si>
  <si>
    <t>First Name</t>
  </si>
  <si>
    <t>Category</t>
  </si>
  <si>
    <t>Pod</t>
  </si>
  <si>
    <t>Start Time</t>
  </si>
  <si>
    <t>PV start</t>
  </si>
  <si>
    <t>F.Name</t>
  </si>
  <si>
    <t>Link</t>
  </si>
  <si>
    <t>http://cheshireaa.com/statistics/CEscoring.htm#Mens_Outdoor_Decathlon_</t>
  </si>
  <si>
    <t>for points calculators</t>
  </si>
  <si>
    <t>http://www.bvaf.org.uk/multievents/multievents.asp</t>
  </si>
  <si>
    <t>for points tables(M35 upwards)</t>
  </si>
  <si>
    <t>http://www.iaaf.org/search/?q=scoring+tables&amp;x=7&amp;y=4</t>
  </si>
  <si>
    <t>IAAF SM &amp; SW tabl;es</t>
  </si>
  <si>
    <t>LInk</t>
  </si>
  <si>
    <t>http://www.esaa.net/v2/2014/ce/ce14intro.php</t>
  </si>
  <si>
    <t>ESAA points tables</t>
  </si>
  <si>
    <t>Mark</t>
  </si>
  <si>
    <t>Alister</t>
  </si>
  <si>
    <t>Jospeh</t>
  </si>
  <si>
    <t>John</t>
  </si>
  <si>
    <t>Andrew</t>
  </si>
  <si>
    <t>100mH</t>
  </si>
  <si>
    <t>Shot Putt</t>
  </si>
  <si>
    <t>Final Position</t>
  </si>
  <si>
    <t>Distance</t>
  </si>
  <si>
    <t>W/D</t>
  </si>
  <si>
    <t>4.57.79</t>
  </si>
  <si>
    <t>5.07.01</t>
  </si>
  <si>
    <t>6.36.98</t>
  </si>
  <si>
    <t>2.02.32</t>
  </si>
  <si>
    <t>DNF</t>
  </si>
  <si>
    <t>6.04.50</t>
  </si>
  <si>
    <t>6.27.85</t>
  </si>
  <si>
    <t>6.20.84</t>
  </si>
  <si>
    <t>DNR</t>
  </si>
  <si>
    <t>7.01.92</t>
  </si>
  <si>
    <t>6.41.04</t>
  </si>
  <si>
    <t>5.17.48</t>
  </si>
  <si>
    <t>5.44.44</t>
  </si>
  <si>
    <t>6.39.10</t>
  </si>
  <si>
    <t>6.36.02</t>
  </si>
  <si>
    <t>5.24.10</t>
  </si>
  <si>
    <t>6.29.85</t>
  </si>
  <si>
    <t>5.48.36</t>
  </si>
  <si>
    <t>DNS</t>
  </si>
  <si>
    <t>4.59.32</t>
  </si>
  <si>
    <t>6.58.10</t>
  </si>
  <si>
    <t>6.39.48</t>
  </si>
  <si>
    <t>5.26.47</t>
  </si>
  <si>
    <t>4.43.27</t>
  </si>
  <si>
    <t>5.21.45</t>
  </si>
  <si>
    <t>5.47.57</t>
  </si>
  <si>
    <t>5.56.31</t>
  </si>
  <si>
    <t>5.10.22</t>
  </si>
  <si>
    <t>5.37.59</t>
  </si>
  <si>
    <t>5.51.73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</si>
</sst>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b/>
      <sz val="20"/>
      <color theme="1"/>
      <name val="Tahoma"/>
      <family val="2"/>
    </font>
    <font>
      <b/>
      <sz val="14"/>
      <color theme="1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  <font>
      <sz val="11"/>
      <color rgb="FF00B0F0"/>
      <name val="Tahoma"/>
      <family val="2"/>
    </font>
    <font>
      <sz val="11"/>
      <color rgb="FFFF0000"/>
      <name val="Tahoma"/>
      <family val="2"/>
    </font>
    <font>
      <sz val="11"/>
      <color rgb="FF92D050"/>
      <name val="Tahoma"/>
      <family val="2"/>
    </font>
    <font>
      <sz val="9"/>
      <color rgb="FF006666"/>
      <name val="Tahoma"/>
      <family val="2"/>
    </font>
    <font>
      <b/>
      <sz val="1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rgb="FFFAC090"/>
      </right>
      <top style="medium">
        <color indexed="64"/>
      </top>
      <bottom style="medium">
        <color indexed="64"/>
      </bottom>
      <diagonal/>
    </border>
    <border>
      <left style="medium">
        <color rgb="FFFAC09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2" fillId="0" borderId="0" xfId="1"/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2" fontId="0" fillId="0" borderId="1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24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3" fillId="0" borderId="2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/>
    <xf numFmtId="0" fontId="3" fillId="0" borderId="2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5" xfId="0" applyFont="1" applyBorder="1"/>
    <xf numFmtId="0" fontId="3" fillId="0" borderId="9" xfId="0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12" xfId="0" applyFont="1" applyBorder="1"/>
    <xf numFmtId="0" fontId="3" fillId="0" borderId="2" xfId="0" applyFont="1" applyBorder="1"/>
    <xf numFmtId="0" fontId="3" fillId="0" borderId="16" xfId="0" applyFont="1" applyBorder="1"/>
    <xf numFmtId="0" fontId="6" fillId="0" borderId="24" xfId="0" applyFont="1" applyBorder="1" applyAlignment="1">
      <alignment horizontal="center" wrapText="1"/>
    </xf>
    <xf numFmtId="0" fontId="7" fillId="4" borderId="2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7" fillId="6" borderId="27" xfId="0" applyFont="1" applyFill="1" applyBorder="1" applyAlignment="1">
      <alignment horizontal="center"/>
    </xf>
    <xf numFmtId="0" fontId="7" fillId="9" borderId="25" xfId="0" applyFont="1" applyFill="1" applyBorder="1" applyAlignment="1">
      <alignment horizontal="center"/>
    </xf>
    <xf numFmtId="0" fontId="7" fillId="9" borderId="26" xfId="0" applyFont="1" applyFill="1" applyBorder="1" applyAlignment="1">
      <alignment horizontal="center"/>
    </xf>
    <xf numFmtId="0" fontId="7" fillId="9" borderId="27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7" fillId="8" borderId="26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8" borderId="25" xfId="0" applyFont="1" applyFill="1" applyBorder="1" applyAlignment="1">
      <alignment horizontal="center"/>
    </xf>
    <xf numFmtId="0" fontId="7" fillId="10" borderId="27" xfId="0" applyFont="1" applyFill="1" applyBorder="1" applyAlignment="1">
      <alignment horizontal="center"/>
    </xf>
    <xf numFmtId="0" fontId="7" fillId="8" borderId="27" xfId="0" applyFont="1" applyFill="1" applyBorder="1" applyAlignment="1">
      <alignment horizontal="center"/>
    </xf>
    <xf numFmtId="0" fontId="7" fillId="7" borderId="25" xfId="0" applyFont="1" applyFill="1" applyBorder="1" applyAlignment="1">
      <alignment horizontal="center"/>
    </xf>
    <xf numFmtId="0" fontId="7" fillId="7" borderId="26" xfId="0" applyFont="1" applyFill="1" applyBorder="1" applyAlignment="1">
      <alignment horizontal="center"/>
    </xf>
    <xf numFmtId="0" fontId="7" fillId="7" borderId="27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2" fontId="9" fillId="0" borderId="0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7" fillId="5" borderId="29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3" fillId="0" borderId="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1" xfId="0" applyFont="1" applyBorder="1"/>
    <xf numFmtId="0" fontId="7" fillId="2" borderId="32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3" xfId="0" applyFont="1" applyBorder="1"/>
    <xf numFmtId="0" fontId="7" fillId="2" borderId="34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6" borderId="29" xfId="0" applyFont="1" applyFill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6" borderId="28" xfId="0" applyFont="1" applyFill="1" applyBorder="1" applyAlignment="1">
      <alignment horizontal="center"/>
    </xf>
    <xf numFmtId="0" fontId="7" fillId="7" borderId="32" xfId="0" applyFont="1" applyFill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7" fillId="7" borderId="30" xfId="0" applyFont="1" applyFill="1" applyBorder="1" applyAlignment="1">
      <alignment horizontal="center"/>
    </xf>
    <xf numFmtId="0" fontId="7" fillId="7" borderId="36" xfId="0" applyFont="1" applyFill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7" fillId="7" borderId="35" xfId="0" applyFont="1" applyFill="1" applyBorder="1" applyAlignment="1">
      <alignment horizontal="center"/>
    </xf>
    <xf numFmtId="0" fontId="7" fillId="0" borderId="23" xfId="0" applyFont="1" applyFill="1" applyBorder="1"/>
    <xf numFmtId="0" fontId="7" fillId="7" borderId="34" xfId="0" applyFont="1" applyFill="1" applyBorder="1" applyAlignment="1">
      <alignment horizontal="center"/>
    </xf>
    <xf numFmtId="0" fontId="7" fillId="7" borderId="33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7" fillId="3" borderId="34" xfId="0" applyFont="1" applyFill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0" fontId="7" fillId="4" borderId="32" xfId="0" applyFont="1" applyFill="1" applyBorder="1" applyAlignment="1">
      <alignment horizontal="center"/>
    </xf>
    <xf numFmtId="0" fontId="7" fillId="4" borderId="30" xfId="0" applyFont="1" applyFill="1" applyBorder="1" applyAlignment="1">
      <alignment horizontal="center"/>
    </xf>
    <xf numFmtId="0" fontId="7" fillId="4" borderId="36" xfId="0" applyFont="1" applyFill="1" applyBorder="1" applyAlignment="1">
      <alignment horizontal="center"/>
    </xf>
    <xf numFmtId="0" fontId="7" fillId="4" borderId="35" xfId="0" applyFont="1" applyFill="1" applyBorder="1" applyAlignment="1">
      <alignment horizontal="center"/>
    </xf>
    <xf numFmtId="0" fontId="7" fillId="4" borderId="34" xfId="0" applyFont="1" applyFill="1" applyBorder="1" applyAlignment="1">
      <alignment horizontal="center"/>
    </xf>
    <xf numFmtId="0" fontId="7" fillId="4" borderId="33" xfId="0" applyFont="1" applyFill="1" applyBorder="1" applyAlignment="1">
      <alignment horizontal="center"/>
    </xf>
    <xf numFmtId="0" fontId="7" fillId="8" borderId="32" xfId="0" applyFont="1" applyFill="1" applyBorder="1" applyAlignment="1">
      <alignment horizontal="center"/>
    </xf>
    <xf numFmtId="0" fontId="7" fillId="8" borderId="30" xfId="0" applyFont="1" applyFill="1" applyBorder="1" applyAlignment="1">
      <alignment horizontal="center"/>
    </xf>
    <xf numFmtId="0" fontId="7" fillId="8" borderId="36" xfId="0" applyFont="1" applyFill="1" applyBorder="1" applyAlignment="1">
      <alignment horizontal="center"/>
    </xf>
    <xf numFmtId="0" fontId="7" fillId="8" borderId="35" xfId="0" applyFont="1" applyFill="1" applyBorder="1" applyAlignment="1">
      <alignment horizontal="center"/>
    </xf>
    <xf numFmtId="0" fontId="7" fillId="8" borderId="34" xfId="0" applyFont="1" applyFill="1" applyBorder="1" applyAlignment="1">
      <alignment horizontal="center"/>
    </xf>
    <xf numFmtId="0" fontId="7" fillId="8" borderId="33" xfId="0" applyFont="1" applyFill="1" applyBorder="1" applyAlignment="1">
      <alignment horizontal="center"/>
    </xf>
    <xf numFmtId="0" fontId="7" fillId="9" borderId="32" xfId="0" applyFont="1" applyFill="1" applyBorder="1" applyAlignment="1">
      <alignment horizontal="center"/>
    </xf>
    <xf numFmtId="0" fontId="7" fillId="9" borderId="30" xfId="0" applyFont="1" applyFill="1" applyBorder="1" applyAlignment="1">
      <alignment horizontal="center"/>
    </xf>
    <xf numFmtId="0" fontId="7" fillId="9" borderId="36" xfId="0" applyFont="1" applyFill="1" applyBorder="1" applyAlignment="1">
      <alignment horizontal="center"/>
    </xf>
    <xf numFmtId="0" fontId="7" fillId="9" borderId="35" xfId="0" applyFont="1" applyFill="1" applyBorder="1" applyAlignment="1">
      <alignment horizontal="center"/>
    </xf>
    <xf numFmtId="0" fontId="7" fillId="9" borderId="34" xfId="0" applyFont="1" applyFill="1" applyBorder="1" applyAlignment="1">
      <alignment horizontal="center"/>
    </xf>
    <xf numFmtId="0" fontId="7" fillId="9" borderId="33" xfId="0" applyFont="1" applyFill="1" applyBorder="1" applyAlignment="1">
      <alignment horizontal="center"/>
    </xf>
    <xf numFmtId="0" fontId="7" fillId="10" borderId="29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7" fillId="10" borderId="28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7" fillId="0" borderId="23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24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/>
    </xf>
    <xf numFmtId="0" fontId="8" fillId="0" borderId="37" xfId="0" applyFont="1" applyBorder="1"/>
    <xf numFmtId="0" fontId="7" fillId="0" borderId="2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7" fontId="8" fillId="0" borderId="37" xfId="0" applyNumberFormat="1" applyFont="1" applyBorder="1" applyAlignment="1">
      <alignment horizontal="center"/>
    </xf>
    <xf numFmtId="0" fontId="7" fillId="0" borderId="2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3" fillId="0" borderId="31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30" xfId="0" applyNumberFormat="1" applyFont="1" applyBorder="1" applyAlignment="1">
      <alignment horizontal="center"/>
    </xf>
    <xf numFmtId="2" fontId="3" fillId="0" borderId="35" xfId="0" applyNumberFormat="1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3" fillId="11" borderId="18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47" fontId="3" fillId="0" borderId="10" xfId="0" applyNumberFormat="1" applyFont="1" applyBorder="1" applyAlignment="1">
      <alignment horizontal="center"/>
    </xf>
    <xf numFmtId="0" fontId="7" fillId="9" borderId="44" xfId="0" applyFont="1" applyFill="1" applyBorder="1" applyAlignment="1">
      <alignment horizontal="center"/>
    </xf>
    <xf numFmtId="0" fontId="7" fillId="9" borderId="45" xfId="0" applyFont="1" applyFill="1" applyBorder="1" applyAlignment="1">
      <alignment horizontal="center"/>
    </xf>
    <xf numFmtId="0" fontId="7" fillId="9" borderId="46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50" xfId="0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24"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aaf.org/search/?q=scoring+tables&amp;x=7&amp;y=4" TargetMode="External"/><Relationship Id="rId2" Type="http://schemas.openxmlformats.org/officeDocument/2006/relationships/hyperlink" Target="http://www.bvaf.org.uk/multievents/multievents.asp" TargetMode="External"/><Relationship Id="rId1" Type="http://schemas.openxmlformats.org/officeDocument/2006/relationships/hyperlink" Target="http://cheshireaa.com/statistics/CEscoring.ht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5"/>
  <sheetViews>
    <sheetView workbookViewId="0"/>
  </sheetViews>
  <sheetFormatPr defaultRowHeight="15"/>
  <cols>
    <col min="1" max="1" width="9.140625" style="9"/>
    <col min="2" max="2" width="10.85546875" customWidth="1"/>
    <col min="3" max="3" width="10.42578125" customWidth="1"/>
    <col min="4" max="4" width="22.140625" customWidth="1"/>
    <col min="6" max="6" width="9.5703125" style="1" customWidth="1"/>
    <col min="7" max="8" width="9.140625" style="1"/>
    <col min="9" max="9" width="10.42578125" customWidth="1"/>
    <col min="10" max="10" width="69.85546875" customWidth="1"/>
  </cols>
  <sheetData>
    <row r="1" spans="1:8">
      <c r="A1" s="10" t="s">
        <v>110</v>
      </c>
      <c r="B1" s="5" t="s">
        <v>111</v>
      </c>
      <c r="C1" s="5" t="s">
        <v>4</v>
      </c>
      <c r="D1" s="5" t="s">
        <v>5</v>
      </c>
      <c r="E1" s="5" t="s">
        <v>112</v>
      </c>
      <c r="F1" s="4" t="s">
        <v>115</v>
      </c>
      <c r="G1" s="4" t="s">
        <v>113</v>
      </c>
      <c r="H1" s="4" t="s">
        <v>114</v>
      </c>
    </row>
    <row r="2" spans="1:8">
      <c r="A2" s="10">
        <v>22</v>
      </c>
      <c r="B2" s="5" t="s">
        <v>91</v>
      </c>
      <c r="C2" s="5" t="s">
        <v>92</v>
      </c>
      <c r="D2" s="5" t="s">
        <v>35</v>
      </c>
      <c r="E2" s="5" t="s">
        <v>93</v>
      </c>
      <c r="F2" s="11">
        <v>1</v>
      </c>
      <c r="G2" s="4">
        <v>1</v>
      </c>
      <c r="H2" s="11">
        <v>9.4</v>
      </c>
    </row>
    <row r="3" spans="1:8">
      <c r="A3" s="10">
        <v>16</v>
      </c>
      <c r="B3" s="5" t="s">
        <v>59</v>
      </c>
      <c r="C3" s="5" t="s">
        <v>69</v>
      </c>
      <c r="D3" s="5" t="s">
        <v>70</v>
      </c>
      <c r="E3" s="5" t="s">
        <v>71</v>
      </c>
      <c r="F3" s="11">
        <v>1.4</v>
      </c>
      <c r="G3" s="4">
        <v>1</v>
      </c>
      <c r="H3" s="11"/>
    </row>
    <row r="4" spans="1:8">
      <c r="A4" s="10">
        <v>3</v>
      </c>
      <c r="B4" s="5" t="s">
        <v>36</v>
      </c>
      <c r="C4" s="5" t="s">
        <v>32</v>
      </c>
      <c r="D4" s="5" t="s">
        <v>35</v>
      </c>
      <c r="E4" s="5" t="s">
        <v>33</v>
      </c>
      <c r="F4" s="11">
        <v>1.5</v>
      </c>
      <c r="G4" s="4">
        <v>1</v>
      </c>
      <c r="H4" s="11"/>
    </row>
    <row r="5" spans="1:8">
      <c r="A5" s="10">
        <v>14</v>
      </c>
      <c r="B5" s="5" t="s">
        <v>63</v>
      </c>
      <c r="C5" s="5" t="s">
        <v>64</v>
      </c>
      <c r="D5" s="5" t="s">
        <v>65</v>
      </c>
      <c r="E5" s="5" t="s">
        <v>25</v>
      </c>
      <c r="F5" s="11">
        <v>2</v>
      </c>
      <c r="G5" s="4">
        <v>2</v>
      </c>
      <c r="H5" s="11">
        <v>10.199999999999999</v>
      </c>
    </row>
    <row r="6" spans="1:8">
      <c r="A6" s="10">
        <v>20</v>
      </c>
      <c r="B6" s="5" t="s">
        <v>54</v>
      </c>
      <c r="C6" s="5" t="s">
        <v>80</v>
      </c>
      <c r="D6" s="5" t="s">
        <v>81</v>
      </c>
      <c r="E6" s="5" t="s">
        <v>25</v>
      </c>
      <c r="F6" s="11">
        <v>2.5</v>
      </c>
      <c r="G6" s="4">
        <v>2</v>
      </c>
      <c r="H6" s="11"/>
    </row>
    <row r="7" spans="1:8">
      <c r="A7" s="10">
        <v>28</v>
      </c>
      <c r="B7" s="6" t="s">
        <v>88</v>
      </c>
      <c r="C7" s="6" t="s">
        <v>89</v>
      </c>
      <c r="D7" s="6" t="s">
        <v>90</v>
      </c>
      <c r="E7" s="6" t="s">
        <v>25</v>
      </c>
      <c r="F7" s="11">
        <v>2.5</v>
      </c>
      <c r="G7" s="4">
        <v>2</v>
      </c>
      <c r="H7" s="11"/>
    </row>
    <row r="8" spans="1:8">
      <c r="A8" s="10">
        <v>8</v>
      </c>
      <c r="B8" s="5" t="s">
        <v>48</v>
      </c>
      <c r="C8" s="5" t="s">
        <v>49</v>
      </c>
      <c r="D8" s="5" t="s">
        <v>50</v>
      </c>
      <c r="E8" s="5" t="s">
        <v>33</v>
      </c>
      <c r="F8" s="11">
        <v>2.2999999999999998</v>
      </c>
      <c r="G8" s="4">
        <v>3</v>
      </c>
      <c r="H8" s="11">
        <v>11</v>
      </c>
    </row>
    <row r="9" spans="1:8">
      <c r="A9" s="10">
        <v>25</v>
      </c>
      <c r="B9" s="5" t="s">
        <v>101</v>
      </c>
      <c r="C9" s="5" t="s">
        <v>102</v>
      </c>
      <c r="D9" s="5" t="s">
        <v>103</v>
      </c>
      <c r="E9" s="5" t="s">
        <v>33</v>
      </c>
      <c r="F9" s="11">
        <v>2.5</v>
      </c>
      <c r="G9" s="4">
        <v>3</v>
      </c>
      <c r="H9" s="11"/>
    </row>
    <row r="10" spans="1:8">
      <c r="A10" s="10">
        <v>13</v>
      </c>
      <c r="B10" s="5" t="s">
        <v>61</v>
      </c>
      <c r="C10" s="5" t="s">
        <v>62</v>
      </c>
      <c r="D10" s="5" t="s">
        <v>29</v>
      </c>
      <c r="E10" s="5" t="s">
        <v>26</v>
      </c>
      <c r="F10" s="11">
        <v>2.6</v>
      </c>
      <c r="G10" s="4">
        <v>3</v>
      </c>
      <c r="H10" s="11"/>
    </row>
    <row r="11" spans="1:8">
      <c r="A11" s="10">
        <v>1</v>
      </c>
      <c r="B11" s="5" t="s">
        <v>27</v>
      </c>
      <c r="C11" s="5" t="s">
        <v>28</v>
      </c>
      <c r="D11" s="5" t="s">
        <v>29</v>
      </c>
      <c r="E11" s="5" t="s">
        <v>30</v>
      </c>
      <c r="F11" s="11">
        <v>2.6</v>
      </c>
      <c r="G11" s="4">
        <v>3</v>
      </c>
      <c r="H11" s="11"/>
    </row>
    <row r="12" spans="1:8">
      <c r="A12" s="10">
        <v>27</v>
      </c>
      <c r="B12" s="5" t="s">
        <v>85</v>
      </c>
      <c r="C12" s="5" t="s">
        <v>86</v>
      </c>
      <c r="D12" s="5" t="s">
        <v>109</v>
      </c>
      <c r="E12" s="5" t="s">
        <v>87</v>
      </c>
      <c r="F12" s="11">
        <v>2.6</v>
      </c>
      <c r="G12" s="4">
        <v>4</v>
      </c>
      <c r="H12" s="11">
        <v>11.4</v>
      </c>
    </row>
    <row r="13" spans="1:8">
      <c r="A13" s="10">
        <v>21</v>
      </c>
      <c r="B13" s="5" t="s">
        <v>82</v>
      </c>
      <c r="C13" s="5" t="s">
        <v>83</v>
      </c>
      <c r="D13" s="5" t="s">
        <v>84</v>
      </c>
      <c r="E13" s="5" t="s">
        <v>71</v>
      </c>
      <c r="F13" s="11">
        <v>3</v>
      </c>
      <c r="G13" s="4">
        <v>4</v>
      </c>
      <c r="H13" s="11"/>
    </row>
    <row r="14" spans="1:8">
      <c r="A14" s="10">
        <v>4</v>
      </c>
      <c r="B14" s="5" t="s">
        <v>37</v>
      </c>
      <c r="C14" s="5" t="s">
        <v>38</v>
      </c>
      <c r="D14" s="5" t="s">
        <v>39</v>
      </c>
      <c r="E14" s="5" t="s">
        <v>26</v>
      </c>
      <c r="F14" s="11">
        <v>3.6</v>
      </c>
      <c r="G14" s="4">
        <v>4</v>
      </c>
      <c r="H14" s="11"/>
    </row>
    <row r="15" spans="1:8">
      <c r="A15" s="10">
        <v>2</v>
      </c>
      <c r="B15" s="5" t="s">
        <v>31</v>
      </c>
      <c r="C15" s="5" t="s">
        <v>32</v>
      </c>
      <c r="D15" s="5" t="s">
        <v>34</v>
      </c>
      <c r="E15" s="5" t="s">
        <v>33</v>
      </c>
      <c r="F15" s="11">
        <v>1.6</v>
      </c>
      <c r="G15" s="4">
        <v>5</v>
      </c>
      <c r="H15" s="11">
        <v>12.2</v>
      </c>
    </row>
    <row r="16" spans="1:8">
      <c r="A16" s="10">
        <v>9</v>
      </c>
      <c r="B16" s="5" t="s">
        <v>51</v>
      </c>
      <c r="C16" s="5" t="s">
        <v>52</v>
      </c>
      <c r="D16" s="5" t="s">
        <v>53</v>
      </c>
      <c r="E16" s="5" t="s">
        <v>25</v>
      </c>
      <c r="F16" s="11">
        <v>1.6</v>
      </c>
      <c r="G16" s="4">
        <v>5</v>
      </c>
      <c r="H16" s="11"/>
    </row>
    <row r="17" spans="1:20">
      <c r="A17" s="10">
        <v>10</v>
      </c>
      <c r="B17" s="5" t="s">
        <v>54</v>
      </c>
      <c r="C17" s="5" t="s">
        <v>55</v>
      </c>
      <c r="D17" s="5" t="s">
        <v>45</v>
      </c>
      <c r="E17" s="5" t="s">
        <v>26</v>
      </c>
      <c r="F17" s="11">
        <v>1.8</v>
      </c>
      <c r="G17" s="4">
        <v>5</v>
      </c>
      <c r="H17" s="11"/>
    </row>
    <row r="18" spans="1:20">
      <c r="A18" s="10">
        <v>6</v>
      </c>
      <c r="B18" s="5" t="s">
        <v>43</v>
      </c>
      <c r="C18" s="5" t="s">
        <v>44</v>
      </c>
      <c r="D18" s="5" t="s">
        <v>45</v>
      </c>
      <c r="E18" s="5" t="s">
        <v>21</v>
      </c>
      <c r="F18" s="11">
        <v>1.4</v>
      </c>
      <c r="G18" s="4">
        <v>6</v>
      </c>
      <c r="H18" s="11">
        <v>14</v>
      </c>
    </row>
    <row r="19" spans="1:20">
      <c r="A19" s="10">
        <v>18</v>
      </c>
      <c r="B19" s="5" t="s">
        <v>127</v>
      </c>
      <c r="C19" s="5" t="s">
        <v>75</v>
      </c>
      <c r="D19" s="5" t="s">
        <v>76</v>
      </c>
      <c r="E19" s="5" t="s">
        <v>21</v>
      </c>
      <c r="F19" s="11">
        <v>1.8</v>
      </c>
      <c r="G19" s="4">
        <v>6</v>
      </c>
      <c r="H19" s="11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20">
      <c r="A20" s="10">
        <v>19</v>
      </c>
      <c r="B20" s="5" t="s">
        <v>77</v>
      </c>
      <c r="C20" s="5" t="s">
        <v>78</v>
      </c>
      <c r="D20" s="5" t="s">
        <v>79</v>
      </c>
      <c r="E20" s="5" t="s">
        <v>21</v>
      </c>
      <c r="F20" s="11">
        <v>2</v>
      </c>
      <c r="G20" s="4">
        <v>6</v>
      </c>
      <c r="H20" s="11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>
      <c r="A21" s="10">
        <v>7</v>
      </c>
      <c r="B21" s="5" t="s">
        <v>46</v>
      </c>
      <c r="C21" s="5" t="s">
        <v>47</v>
      </c>
      <c r="D21" s="5" t="s">
        <v>45</v>
      </c>
      <c r="E21" s="5" t="s">
        <v>24</v>
      </c>
      <c r="F21" s="11">
        <v>1.8</v>
      </c>
      <c r="G21" s="4">
        <v>7</v>
      </c>
      <c r="H21" s="11">
        <v>14.4</v>
      </c>
    </row>
    <row r="22" spans="1:20">
      <c r="A22" s="10">
        <v>11</v>
      </c>
      <c r="B22" s="5" t="s">
        <v>56</v>
      </c>
      <c r="C22" s="5" t="s">
        <v>57</v>
      </c>
      <c r="D22" s="5" t="s">
        <v>58</v>
      </c>
      <c r="E22" s="5" t="s">
        <v>24</v>
      </c>
      <c r="F22" s="11">
        <v>2.7</v>
      </c>
      <c r="G22" s="4">
        <v>7</v>
      </c>
      <c r="H22" s="11"/>
    </row>
    <row r="23" spans="1:20">
      <c r="A23" s="10">
        <v>5</v>
      </c>
      <c r="B23" s="6" t="s">
        <v>42</v>
      </c>
      <c r="C23" s="6" t="s">
        <v>40</v>
      </c>
      <c r="D23" s="6" t="s">
        <v>41</v>
      </c>
      <c r="E23" s="6" t="s">
        <v>21</v>
      </c>
      <c r="F23" s="11">
        <v>3</v>
      </c>
      <c r="G23" s="4">
        <v>7</v>
      </c>
      <c r="H23" s="11"/>
    </row>
    <row r="24" spans="1:20">
      <c r="A24" s="10">
        <v>15</v>
      </c>
      <c r="B24" s="6" t="s">
        <v>66</v>
      </c>
      <c r="C24" s="6" t="s">
        <v>67</v>
      </c>
      <c r="D24" s="6" t="s">
        <v>68</v>
      </c>
      <c r="E24" s="6" t="s">
        <v>21</v>
      </c>
      <c r="F24" s="11">
        <v>3.2</v>
      </c>
      <c r="G24" s="4">
        <v>8</v>
      </c>
      <c r="H24" s="11">
        <v>15.2</v>
      </c>
    </row>
    <row r="25" spans="1:20">
      <c r="A25" s="10">
        <v>24</v>
      </c>
      <c r="B25" s="6" t="s">
        <v>98</v>
      </c>
      <c r="C25" s="6" t="s">
        <v>99</v>
      </c>
      <c r="D25" s="6" t="s">
        <v>100</v>
      </c>
      <c r="E25" s="6" t="s">
        <v>21</v>
      </c>
      <c r="F25" s="11">
        <v>3.2</v>
      </c>
      <c r="G25" s="4">
        <v>8</v>
      </c>
      <c r="H25" s="11"/>
    </row>
    <row r="26" spans="1:20">
      <c r="A26" s="10">
        <v>17</v>
      </c>
      <c r="B26" s="5" t="s">
        <v>72</v>
      </c>
      <c r="C26" s="5" t="s">
        <v>73</v>
      </c>
      <c r="D26" s="5" t="s">
        <v>74</v>
      </c>
      <c r="E26" s="5" t="s">
        <v>21</v>
      </c>
      <c r="F26" s="12">
        <v>3.6</v>
      </c>
      <c r="G26" s="4">
        <v>8</v>
      </c>
      <c r="H26" s="11"/>
    </row>
    <row r="27" spans="1:20">
      <c r="A27" s="10">
        <v>23</v>
      </c>
      <c r="B27" s="5" t="s">
        <v>63</v>
      </c>
      <c r="C27" s="5" t="s">
        <v>64</v>
      </c>
      <c r="D27" s="5" t="s">
        <v>45</v>
      </c>
      <c r="E27" s="5" t="s">
        <v>21</v>
      </c>
      <c r="F27" s="11">
        <v>3.4</v>
      </c>
      <c r="G27" s="4">
        <v>9</v>
      </c>
      <c r="H27" s="11">
        <v>16</v>
      </c>
    </row>
    <row r="28" spans="1:20">
      <c r="A28" s="10">
        <v>26</v>
      </c>
      <c r="B28" s="5" t="s">
        <v>104</v>
      </c>
      <c r="C28" s="5" t="s">
        <v>105</v>
      </c>
      <c r="D28" s="5" t="s">
        <v>106</v>
      </c>
      <c r="E28" s="5" t="s">
        <v>21</v>
      </c>
      <c r="F28" s="11">
        <v>3.4</v>
      </c>
      <c r="G28" s="4">
        <v>9</v>
      </c>
      <c r="H28" s="11"/>
    </row>
    <row r="29" spans="1:20">
      <c r="A29" s="10">
        <v>12</v>
      </c>
      <c r="B29" s="5" t="s">
        <v>59</v>
      </c>
      <c r="C29" s="5" t="s">
        <v>60</v>
      </c>
      <c r="D29" s="5" t="s">
        <v>45</v>
      </c>
      <c r="E29" s="5" t="s">
        <v>21</v>
      </c>
      <c r="F29" s="11">
        <v>3.8</v>
      </c>
      <c r="G29" s="4">
        <v>9</v>
      </c>
      <c r="H29" s="11"/>
    </row>
    <row r="31" spans="1:20">
      <c r="I31" t="s">
        <v>117</v>
      </c>
      <c r="J31" s="7" t="s">
        <v>118</v>
      </c>
      <c r="K31" t="s">
        <v>119</v>
      </c>
    </row>
    <row r="32" spans="1:20">
      <c r="I32" t="s">
        <v>117</v>
      </c>
      <c r="J32" s="7" t="s">
        <v>120</v>
      </c>
      <c r="K32" t="s">
        <v>121</v>
      </c>
    </row>
    <row r="33" spans="2:11">
      <c r="B33" s="7"/>
      <c r="I33" t="s">
        <v>117</v>
      </c>
      <c r="J33" s="7" t="s">
        <v>122</v>
      </c>
      <c r="K33" t="s">
        <v>123</v>
      </c>
    </row>
    <row r="34" spans="2:11">
      <c r="I34" t="s">
        <v>124</v>
      </c>
      <c r="J34" s="7" t="s">
        <v>125</v>
      </c>
      <c r="K34" t="s">
        <v>126</v>
      </c>
    </row>
    <row r="35" spans="2:11">
      <c r="I35" s="7"/>
    </row>
    <row r="36" spans="2:11">
      <c r="I36" s="7"/>
    </row>
    <row r="45" spans="2:11">
      <c r="F45" s="1">
        <f>SUM(F2:F44)</f>
        <v>68.400000000000006</v>
      </c>
    </row>
  </sheetData>
  <sortState ref="A1:E28">
    <sortCondition ref="E1:E28"/>
  </sortState>
  <hyperlinks>
    <hyperlink ref="J31" r:id="rId1" location="Mens_Outdoor_Decathlon_" display="http://cheshireaa.com/statistics/CEscoring.htm - Mens_Outdoor_Decathlon_"/>
    <hyperlink ref="J32" r:id="rId2"/>
    <hyperlink ref="J33" r:id="rId3"/>
  </hyperlinks>
  <pageMargins left="0.7" right="0.7" top="0.75" bottom="0.75" header="0.3" footer="0.3"/>
  <pageSetup paperSize="9" orientation="portrait" horizontalDpi="4294967294" verticalDpi="0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53"/>
  <sheetViews>
    <sheetView tabSelected="1" zoomScale="69" zoomScaleNormal="69" zoomScaleSheetLayoutView="100" workbookViewId="0">
      <pane ySplit="4" topLeftCell="A5" activePane="bottomLeft" state="frozen"/>
      <selection activeCell="B1" sqref="B1"/>
      <selection pane="bottomLeft" activeCell="F24" sqref="F24"/>
    </sheetView>
  </sheetViews>
  <sheetFormatPr defaultRowHeight="14.25"/>
  <cols>
    <col min="1" max="1" width="4.7109375" style="131" bestFit="1" customWidth="1"/>
    <col min="2" max="2" width="5.140625" style="16" bestFit="1" customWidth="1"/>
    <col min="3" max="3" width="9.28515625" style="16" customWidth="1"/>
    <col min="4" max="4" width="10" style="16" bestFit="1" customWidth="1"/>
    <col min="5" max="5" width="24" style="14" bestFit="1" customWidth="1"/>
    <col min="6" max="6" width="6.85546875" style="16" bestFit="1" customWidth="1"/>
    <col min="7" max="7" width="8.140625" style="16" customWidth="1"/>
    <col min="8" max="8" width="8" style="16" customWidth="1"/>
    <col min="9" max="9" width="7.85546875" style="16" customWidth="1"/>
    <col min="10" max="10" width="7" style="16" customWidth="1"/>
    <col min="11" max="11" width="8" style="16" customWidth="1"/>
    <col min="12" max="12" width="7.42578125" style="16" customWidth="1"/>
    <col min="13" max="13" width="7.5703125" style="16" customWidth="1"/>
    <col min="14" max="14" width="7.42578125" style="16" customWidth="1"/>
    <col min="15" max="15" width="7.85546875" style="16" customWidth="1"/>
    <col min="16" max="16" width="7.42578125" style="16" customWidth="1"/>
    <col min="17" max="17" width="8.5703125" style="16" customWidth="1"/>
    <col min="18" max="18" width="8.42578125" style="16" customWidth="1"/>
    <col min="19" max="19" width="7.5703125" style="16" customWidth="1"/>
    <col min="20" max="22" width="7.85546875" style="16" customWidth="1"/>
    <col min="23" max="23" width="8.140625" style="16" customWidth="1"/>
    <col min="24" max="25" width="8" style="16" customWidth="1"/>
    <col min="26" max="26" width="7.85546875" style="16" customWidth="1"/>
    <col min="27" max="27" width="8.42578125" style="16" customWidth="1"/>
    <col min="28" max="28" width="9.140625" style="16"/>
    <col min="29" max="29" width="10.42578125" style="16" customWidth="1"/>
    <col min="30" max="16384" width="9.140625" style="14"/>
  </cols>
  <sheetData>
    <row r="1" spans="1:29" s="17" customFormat="1" ht="18">
      <c r="A1" s="57"/>
      <c r="B1" s="58"/>
      <c r="C1" s="134" t="s">
        <v>19</v>
      </c>
      <c r="D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</row>
    <row r="2" spans="1:29" s="17" customFormat="1" ht="18.75" thickBot="1">
      <c r="A2" s="57"/>
      <c r="B2" s="58"/>
      <c r="C2" s="134" t="s">
        <v>94</v>
      </c>
      <c r="D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spans="1:29" s="59" customFormat="1" ht="48" customHeight="1" thickBot="1">
      <c r="A3" s="136" t="s">
        <v>113</v>
      </c>
      <c r="B3" s="139" t="s">
        <v>12</v>
      </c>
      <c r="C3" s="140" t="s">
        <v>3</v>
      </c>
      <c r="D3" s="140" t="s">
        <v>4</v>
      </c>
      <c r="E3" s="140" t="s">
        <v>5</v>
      </c>
      <c r="F3" s="141" t="s">
        <v>17</v>
      </c>
      <c r="G3" s="158" t="s">
        <v>6</v>
      </c>
      <c r="H3" s="157" t="s">
        <v>11</v>
      </c>
      <c r="I3" s="158" t="s">
        <v>7</v>
      </c>
      <c r="J3" s="157" t="s">
        <v>11</v>
      </c>
      <c r="K3" s="158" t="s">
        <v>15</v>
      </c>
      <c r="L3" s="157" t="s">
        <v>11</v>
      </c>
      <c r="M3" s="158" t="s">
        <v>16</v>
      </c>
      <c r="N3" s="157" t="s">
        <v>11</v>
      </c>
      <c r="O3" s="158" t="s">
        <v>1</v>
      </c>
      <c r="P3" s="157" t="s">
        <v>11</v>
      </c>
      <c r="Q3" s="158" t="s">
        <v>8</v>
      </c>
      <c r="R3" s="157" t="s">
        <v>11</v>
      </c>
      <c r="S3" s="158" t="s">
        <v>9</v>
      </c>
      <c r="T3" s="157" t="s">
        <v>11</v>
      </c>
      <c r="U3" s="158" t="s">
        <v>13</v>
      </c>
      <c r="V3" s="157" t="s">
        <v>11</v>
      </c>
      <c r="W3" s="158" t="s">
        <v>10</v>
      </c>
      <c r="X3" s="157" t="s">
        <v>11</v>
      </c>
      <c r="Y3" s="152" t="s">
        <v>2</v>
      </c>
      <c r="Z3" s="156" t="s">
        <v>11</v>
      </c>
      <c r="AA3" s="155" t="s">
        <v>18</v>
      </c>
      <c r="AB3" s="154" t="s">
        <v>14</v>
      </c>
      <c r="AC3" s="153" t="s">
        <v>134</v>
      </c>
    </row>
    <row r="4" spans="1:29" s="61" customFormat="1" hidden="1">
      <c r="A4" s="60"/>
      <c r="B4" s="137" t="s">
        <v>23</v>
      </c>
      <c r="C4" s="137" t="s">
        <v>54</v>
      </c>
      <c r="D4" s="137" t="s">
        <v>55</v>
      </c>
      <c r="E4" s="138" t="s">
        <v>22</v>
      </c>
      <c r="F4" s="137" t="s">
        <v>97</v>
      </c>
      <c r="G4" s="147">
        <v>14.07</v>
      </c>
      <c r="H4" s="148">
        <v>302</v>
      </c>
      <c r="I4" s="149">
        <v>4.62</v>
      </c>
      <c r="J4" s="148">
        <v>312</v>
      </c>
      <c r="K4" s="147">
        <v>7.13</v>
      </c>
      <c r="L4" s="148">
        <v>315</v>
      </c>
      <c r="M4" s="147">
        <v>1.57</v>
      </c>
      <c r="N4" s="148">
        <v>441</v>
      </c>
      <c r="O4" s="147">
        <v>67.680000000000007</v>
      </c>
      <c r="P4" s="148">
        <v>190</v>
      </c>
      <c r="Q4" s="147">
        <v>21.65</v>
      </c>
      <c r="R4" s="150">
        <v>231</v>
      </c>
      <c r="S4" s="147">
        <v>21.77</v>
      </c>
      <c r="T4" s="148">
        <v>305</v>
      </c>
      <c r="U4" s="149">
        <v>1.9</v>
      </c>
      <c r="V4" s="148">
        <v>121</v>
      </c>
      <c r="W4" s="147">
        <v>25.23</v>
      </c>
      <c r="X4" s="148">
        <v>233</v>
      </c>
      <c r="Y4" s="151">
        <v>3.8587962962962964E-3</v>
      </c>
      <c r="Z4" s="137">
        <v>383</v>
      </c>
      <c r="AA4" s="137">
        <f t="shared" ref="AA4" si="0">SUM(H4+J4+L4+N4+P4+R4+T4+V4+X4+Z4)</f>
        <v>2833</v>
      </c>
      <c r="AB4" s="137" t="s">
        <v>21</v>
      </c>
      <c r="AC4" s="137"/>
    </row>
    <row r="5" spans="1:29" s="64" customFormat="1" ht="21" customHeight="1" thickBot="1">
      <c r="A5" s="62"/>
      <c r="B5" s="63"/>
      <c r="C5" s="63"/>
      <c r="D5" s="63"/>
      <c r="F5" s="63"/>
      <c r="G5" s="63"/>
      <c r="H5" s="63"/>
      <c r="I5" s="65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</row>
    <row r="6" spans="1:29" s="72" customFormat="1" ht="15" thickBot="1">
      <c r="A6" s="142">
        <v>3</v>
      </c>
      <c r="B6" s="66">
        <v>1</v>
      </c>
      <c r="C6" s="66" t="s">
        <v>27</v>
      </c>
      <c r="D6" s="66" t="s">
        <v>28</v>
      </c>
      <c r="E6" s="67" t="s">
        <v>29</v>
      </c>
      <c r="F6" s="68" t="s">
        <v>30</v>
      </c>
      <c r="G6" s="69">
        <f>TRACK!F10</f>
        <v>13.88</v>
      </c>
      <c r="H6" s="69">
        <f>TRACK!G10</f>
        <v>623</v>
      </c>
      <c r="I6" s="129">
        <f>FIELD!F10</f>
        <v>4.29</v>
      </c>
      <c r="J6" s="71">
        <f>FIELD!G10</f>
        <v>376</v>
      </c>
      <c r="K6" s="173">
        <f>FIELD!N10</f>
        <v>6.01</v>
      </c>
      <c r="L6" s="69">
        <f>FIELD!O10</f>
        <v>272</v>
      </c>
      <c r="M6" s="175">
        <f>FIELD!V10</f>
        <v>1.4</v>
      </c>
      <c r="N6" s="71">
        <f>FIELD!W10</f>
        <v>512</v>
      </c>
      <c r="O6" s="69">
        <f>TRACK!N10</f>
        <v>70.52</v>
      </c>
      <c r="P6" s="69">
        <f>TRACK!O10</f>
        <v>337</v>
      </c>
      <c r="Q6" s="129">
        <f>TRACK!AD10</f>
        <v>22.05</v>
      </c>
      <c r="R6" s="71">
        <f>TRACK!AE10</f>
        <v>154</v>
      </c>
      <c r="S6" s="69">
        <f>FIELD!F43</f>
        <v>13.05</v>
      </c>
      <c r="T6" s="69">
        <f>FIELD!G43</f>
        <v>156</v>
      </c>
      <c r="U6" s="129" t="str">
        <f>FIELD!N43</f>
        <v>DNR</v>
      </c>
      <c r="V6" s="71">
        <f>FIELD!O43</f>
        <v>0</v>
      </c>
      <c r="W6" s="69">
        <f>FIELD!V43</f>
        <v>19.02</v>
      </c>
      <c r="X6" s="69">
        <f>FIELD!W43</f>
        <v>271</v>
      </c>
      <c r="Y6" s="129" t="str">
        <f>TRACK!V10</f>
        <v>7.01.92</v>
      </c>
      <c r="Z6" s="71">
        <f>TRACK!W10</f>
        <v>209</v>
      </c>
      <c r="AA6" s="69">
        <f>SUM(H6+J6+L6+N6+P6+R6+T6+V6+X6+Z6)</f>
        <v>2910</v>
      </c>
      <c r="AB6" s="70" t="s">
        <v>30</v>
      </c>
      <c r="AC6" s="71">
        <v>1</v>
      </c>
    </row>
    <row r="7" spans="1:29" s="72" customFormat="1" ht="15" thickBot="1">
      <c r="A7" s="73"/>
      <c r="B7" s="74"/>
      <c r="C7" s="74"/>
      <c r="D7" s="74"/>
      <c r="E7" s="75"/>
      <c r="F7" s="74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4"/>
      <c r="AC7" s="76"/>
    </row>
    <row r="8" spans="1:29" s="72" customFormat="1">
      <c r="A8" s="144">
        <v>7</v>
      </c>
      <c r="B8" s="77">
        <v>7</v>
      </c>
      <c r="C8" s="77" t="s">
        <v>46</v>
      </c>
      <c r="D8" s="77" t="s">
        <v>47</v>
      </c>
      <c r="E8" s="78" t="s">
        <v>45</v>
      </c>
      <c r="F8" s="79" t="s">
        <v>24</v>
      </c>
      <c r="G8" s="170" t="str">
        <f>TRACK!F24</f>
        <v>DNS</v>
      </c>
      <c r="H8" s="82">
        <f>TRACK!G24</f>
        <v>0</v>
      </c>
      <c r="I8" s="168" t="str">
        <f>FIELD!F24</f>
        <v>DNS</v>
      </c>
      <c r="J8" s="80">
        <f>FIELD!G24</f>
        <v>0</v>
      </c>
      <c r="K8" s="170" t="str">
        <f>FIELD!N24</f>
        <v>DNS</v>
      </c>
      <c r="L8" s="82">
        <f>FIELD!O24</f>
        <v>0</v>
      </c>
      <c r="M8" s="168" t="str">
        <f>FIELD!V24</f>
        <v>DNS</v>
      </c>
      <c r="N8" s="80">
        <f>FIELD!W24</f>
        <v>0</v>
      </c>
      <c r="O8" s="170" t="str">
        <f>TRACK!N24</f>
        <v>DNS</v>
      </c>
      <c r="P8" s="82">
        <f>TRACK!O24</f>
        <v>0</v>
      </c>
      <c r="Q8" s="168" t="str">
        <f>TRACK!AD24</f>
        <v>DNS</v>
      </c>
      <c r="R8" s="80">
        <f>TRACK!AE24</f>
        <v>0</v>
      </c>
      <c r="S8" s="170" t="str">
        <f>FIELD!F57</f>
        <v>DNS</v>
      </c>
      <c r="T8" s="82">
        <f>FIELD!G57</f>
        <v>0</v>
      </c>
      <c r="U8" s="168" t="str">
        <f>FIELD!N57</f>
        <v>DNS</v>
      </c>
      <c r="V8" s="80">
        <f>FIELD!O57</f>
        <v>0</v>
      </c>
      <c r="W8" s="170" t="str">
        <f>FIELD!V57</f>
        <v>DNS</v>
      </c>
      <c r="X8" s="82">
        <f>FIELD!W57</f>
        <v>0</v>
      </c>
      <c r="Y8" s="170" t="str">
        <f>TRACK!V24</f>
        <v>DNS</v>
      </c>
      <c r="Z8" s="82">
        <f>TRACK!W24</f>
        <v>0</v>
      </c>
      <c r="AA8" s="80">
        <f>SUM(H8+J8+L8+N8+P8+R8+T8+V8+X8+Z8)</f>
        <v>0</v>
      </c>
      <c r="AB8" s="81" t="s">
        <v>24</v>
      </c>
      <c r="AC8" s="82"/>
    </row>
    <row r="9" spans="1:29" s="72" customFormat="1" ht="15" thickBot="1">
      <c r="A9" s="145">
        <v>7</v>
      </c>
      <c r="B9" s="83">
        <v>11</v>
      </c>
      <c r="C9" s="83" t="s">
        <v>56</v>
      </c>
      <c r="D9" s="83" t="s">
        <v>57</v>
      </c>
      <c r="E9" s="84" t="s">
        <v>58</v>
      </c>
      <c r="F9" s="85" t="s">
        <v>24</v>
      </c>
      <c r="G9" s="172">
        <f>TRACK!F25</f>
        <v>12.23</v>
      </c>
      <c r="H9" s="88">
        <f>TRACK!G25</f>
        <v>606</v>
      </c>
      <c r="I9" s="169">
        <f>FIELD!F25</f>
        <v>5.83</v>
      </c>
      <c r="J9" s="86">
        <f>FIELD!G25</f>
        <v>550</v>
      </c>
      <c r="K9" s="172">
        <f>FIELD!N25</f>
        <v>12.12</v>
      </c>
      <c r="L9" s="88">
        <f>FIELD!O25</f>
        <v>614</v>
      </c>
      <c r="M9" s="169">
        <f>FIELD!V25</f>
        <v>1.75</v>
      </c>
      <c r="N9" s="86">
        <f>FIELD!W25</f>
        <v>585</v>
      </c>
      <c r="O9" s="172">
        <f>TRACK!N25</f>
        <v>53</v>
      </c>
      <c r="P9" s="88">
        <f>TRACK!O25</f>
        <v>682</v>
      </c>
      <c r="Q9" s="169">
        <f>TRACK!AD25</f>
        <v>18.149999999999999</v>
      </c>
      <c r="R9" s="86">
        <f>TRACK!AE25</f>
        <v>510</v>
      </c>
      <c r="S9" s="172">
        <f>FIELD!F58</f>
        <v>37.840000000000003</v>
      </c>
      <c r="T9" s="88">
        <f>FIELD!G58</f>
        <v>621</v>
      </c>
      <c r="U9" s="169">
        <f>FIELD!N58</f>
        <v>3</v>
      </c>
      <c r="V9" s="86">
        <f>FIELD!O58</f>
        <v>357</v>
      </c>
      <c r="W9" s="172">
        <f>FIELD!V58</f>
        <v>35.49</v>
      </c>
      <c r="X9" s="88">
        <f>FIELD!W58</f>
        <v>377</v>
      </c>
      <c r="Y9" s="172" t="str">
        <f>TRACK!V25</f>
        <v>4.43.27</v>
      </c>
      <c r="Z9" s="88">
        <f>TRACK!W25</f>
        <v>660</v>
      </c>
      <c r="AA9" s="86">
        <f>SUM(H9+J9+L9+N9+P9+R9+T9+V9+X9+Z9)</f>
        <v>5562</v>
      </c>
      <c r="AB9" s="87" t="s">
        <v>24</v>
      </c>
      <c r="AC9" s="88">
        <v>1</v>
      </c>
    </row>
    <row r="10" spans="1:29" s="72" customFormat="1" ht="15" thickBot="1">
      <c r="A10" s="73"/>
      <c r="B10" s="89"/>
      <c r="C10" s="89"/>
      <c r="D10" s="89"/>
      <c r="E10" s="90"/>
      <c r="F10" s="89"/>
      <c r="G10" s="76"/>
      <c r="H10" s="76"/>
      <c r="I10" s="76"/>
      <c r="J10" s="76"/>
      <c r="K10" s="76"/>
      <c r="L10" s="76"/>
      <c r="M10" s="76"/>
      <c r="N10" s="76"/>
      <c r="O10" s="174"/>
      <c r="P10" s="76"/>
      <c r="Q10" s="174"/>
      <c r="R10" s="76"/>
      <c r="S10" s="174"/>
      <c r="T10" s="76"/>
      <c r="U10" s="174"/>
      <c r="V10" s="76"/>
      <c r="W10" s="174"/>
      <c r="X10" s="76"/>
      <c r="Y10" s="174"/>
      <c r="Z10" s="76"/>
      <c r="AA10" s="76"/>
      <c r="AB10" s="89"/>
      <c r="AC10" s="76"/>
    </row>
    <row r="11" spans="1:29" s="90" customFormat="1" ht="15" thickBot="1">
      <c r="A11" s="143">
        <v>1</v>
      </c>
      <c r="B11" s="66">
        <v>22</v>
      </c>
      <c r="C11" s="66" t="s">
        <v>91</v>
      </c>
      <c r="D11" s="66" t="s">
        <v>92</v>
      </c>
      <c r="E11" s="67" t="s">
        <v>35</v>
      </c>
      <c r="F11" s="91" t="s">
        <v>93</v>
      </c>
      <c r="G11" s="92">
        <f>TRACK!F6</f>
        <v>12.88</v>
      </c>
      <c r="H11" s="93">
        <f>TRACK!G6</f>
        <v>488</v>
      </c>
      <c r="I11" s="92">
        <f>FIELD!F6</f>
        <v>4.87</v>
      </c>
      <c r="J11" s="93">
        <f>FIELD!G6</f>
        <v>358</v>
      </c>
      <c r="K11" s="167">
        <f>FIELD!N6</f>
        <v>7</v>
      </c>
      <c r="L11" s="93">
        <f>FIELD!O6</f>
        <v>307</v>
      </c>
      <c r="M11" s="167">
        <f>FIELD!V6</f>
        <v>1.55</v>
      </c>
      <c r="N11" s="93">
        <f>FIELD!W6</f>
        <v>426</v>
      </c>
      <c r="O11" s="167">
        <f>TRACK!N6</f>
        <v>58.81</v>
      </c>
      <c r="P11" s="93">
        <f>TRACK!O6</f>
        <v>455</v>
      </c>
      <c r="Q11" s="167">
        <f>TRACK!AD6</f>
        <v>23.1</v>
      </c>
      <c r="R11" s="93">
        <f>TRACK!AE6</f>
        <v>146</v>
      </c>
      <c r="S11" s="167">
        <f>FIELD!F39</f>
        <v>14.61</v>
      </c>
      <c r="T11" s="93">
        <f>FIELD!G39</f>
        <v>173</v>
      </c>
      <c r="U11" s="167" t="str">
        <f>FIELD!N39</f>
        <v>W/D</v>
      </c>
      <c r="V11" s="93">
        <f>FIELD!O39</f>
        <v>0</v>
      </c>
      <c r="W11" s="167">
        <f>FIELD!V39</f>
        <v>24.02</v>
      </c>
      <c r="X11" s="93">
        <f>FIELD!W39</f>
        <v>216</v>
      </c>
      <c r="Y11" s="167" t="str">
        <f>TRACK!V6</f>
        <v>6.36.98</v>
      </c>
      <c r="Z11" s="93">
        <f>TRACK!W6</f>
        <v>144</v>
      </c>
      <c r="AA11" s="66">
        <f>SUM(H11+J11+L11+N11+P11+R11+T11+V11+X11+Z11)</f>
        <v>2713</v>
      </c>
      <c r="AB11" s="94" t="s">
        <v>93</v>
      </c>
      <c r="AC11" s="93">
        <v>1</v>
      </c>
    </row>
    <row r="12" spans="1:29" s="72" customFormat="1" ht="15" thickBot="1">
      <c r="A12" s="73"/>
      <c r="B12" s="89"/>
      <c r="C12" s="89"/>
      <c r="D12" s="89"/>
      <c r="E12" s="90"/>
      <c r="F12" s="89"/>
      <c r="G12" s="76"/>
      <c r="H12" s="76"/>
      <c r="I12" s="76"/>
      <c r="J12" s="76"/>
      <c r="K12" s="76"/>
      <c r="L12" s="76"/>
      <c r="M12" s="76"/>
      <c r="N12" s="76"/>
      <c r="O12" s="174"/>
      <c r="P12" s="76"/>
      <c r="Q12" s="174"/>
      <c r="R12" s="76"/>
      <c r="S12" s="174"/>
      <c r="T12" s="76"/>
      <c r="U12" s="174"/>
      <c r="V12" s="76"/>
      <c r="W12" s="174"/>
      <c r="X12" s="76"/>
      <c r="Y12" s="174"/>
      <c r="Z12" s="76"/>
      <c r="AA12" s="76"/>
      <c r="AB12" s="89"/>
      <c r="AC12" s="76"/>
    </row>
    <row r="13" spans="1:29" s="72" customFormat="1">
      <c r="A13" s="144">
        <v>6</v>
      </c>
      <c r="B13" s="77">
        <v>6</v>
      </c>
      <c r="C13" s="77" t="s">
        <v>43</v>
      </c>
      <c r="D13" s="77" t="s">
        <v>44</v>
      </c>
      <c r="E13" s="78" t="s">
        <v>45</v>
      </c>
      <c r="F13" s="95" t="s">
        <v>21</v>
      </c>
      <c r="G13" s="168">
        <f>TRACK!F20</f>
        <v>12.41</v>
      </c>
      <c r="H13" s="80">
        <f>TRACK!G20</f>
        <v>573</v>
      </c>
      <c r="I13" s="170">
        <f>FIELD!F20</f>
        <v>4.95</v>
      </c>
      <c r="J13" s="82">
        <f>FIELD!G20</f>
        <v>373</v>
      </c>
      <c r="K13" s="170">
        <f>FIELD!N20</f>
        <v>9.44</v>
      </c>
      <c r="L13" s="82">
        <f>FIELD!O20</f>
        <v>452</v>
      </c>
      <c r="M13" s="170">
        <f>FIELD!V20</f>
        <v>1.35</v>
      </c>
      <c r="N13" s="82">
        <f>FIELD!W20</f>
        <v>283</v>
      </c>
      <c r="O13" s="170">
        <f>TRACK!N20</f>
        <v>57.9</v>
      </c>
      <c r="P13" s="82">
        <f>TRACK!O20</f>
        <v>487</v>
      </c>
      <c r="Q13" s="170">
        <f>TRACK!AD20</f>
        <v>23.07</v>
      </c>
      <c r="R13" s="82">
        <f>TRACK!AE20</f>
        <v>147</v>
      </c>
      <c r="S13" s="170">
        <f>FIELD!F53</f>
        <v>23.51</v>
      </c>
      <c r="T13" s="82">
        <f>FIELD!G53</f>
        <v>339</v>
      </c>
      <c r="U13" s="170">
        <f>FIELD!N53</f>
        <v>1.4</v>
      </c>
      <c r="V13" s="82">
        <f>FIELD!O53</f>
        <v>40</v>
      </c>
      <c r="W13" s="170">
        <f>FIELD!V53</f>
        <v>21.81</v>
      </c>
      <c r="X13" s="82">
        <f>FIELD!W53</f>
        <v>186</v>
      </c>
      <c r="Y13" s="170" t="str">
        <f>TRACK!V20</f>
        <v>6.39.48</v>
      </c>
      <c r="Z13" s="82">
        <f>TRACK!W20</f>
        <v>126</v>
      </c>
      <c r="AA13" s="80">
        <f t="shared" ref="AA13:AA22" si="1">SUM(H13+J13+L13+N13+P13+R13+T13+V13+X13+Z13)</f>
        <v>3006</v>
      </c>
      <c r="AB13" s="97" t="s">
        <v>21</v>
      </c>
      <c r="AC13" s="82">
        <v>10</v>
      </c>
    </row>
    <row r="14" spans="1:29" s="72" customFormat="1">
      <c r="A14" s="146">
        <v>6</v>
      </c>
      <c r="B14" s="89">
        <v>18</v>
      </c>
      <c r="C14" s="89" t="s">
        <v>127</v>
      </c>
      <c r="D14" s="89" t="s">
        <v>75</v>
      </c>
      <c r="E14" s="90" t="s">
        <v>76</v>
      </c>
      <c r="F14" s="98" t="s">
        <v>21</v>
      </c>
      <c r="G14" s="174">
        <f>TRACK!F21</f>
        <v>12.89</v>
      </c>
      <c r="H14" s="76">
        <f>TRACK!G21</f>
        <v>487</v>
      </c>
      <c r="I14" s="171">
        <f>FIELD!F21</f>
        <v>5.55</v>
      </c>
      <c r="J14" s="99">
        <f>FIELD!G21</f>
        <v>492</v>
      </c>
      <c r="K14" s="171">
        <f>FIELD!N21</f>
        <v>7.73</v>
      </c>
      <c r="L14" s="99">
        <f>FIELD!O21</f>
        <v>350</v>
      </c>
      <c r="M14" s="171">
        <f>FIELD!V21</f>
        <v>1.55</v>
      </c>
      <c r="N14" s="99">
        <f>FIELD!W21</f>
        <v>512</v>
      </c>
      <c r="O14" s="171">
        <f>TRACK!N21</f>
        <v>58.53</v>
      </c>
      <c r="P14" s="99">
        <f>TRACK!O21</f>
        <v>465</v>
      </c>
      <c r="Q14" s="171" t="str">
        <f>TRACK!AD21</f>
        <v>DNF</v>
      </c>
      <c r="R14" s="99">
        <f>TRACK!AE21</f>
        <v>0</v>
      </c>
      <c r="S14" s="171">
        <f>FIELD!F54</f>
        <v>25.67</v>
      </c>
      <c r="T14" s="99">
        <f>FIELD!G54</f>
        <v>380</v>
      </c>
      <c r="U14" s="171" t="str">
        <f>FIELD!N54</f>
        <v>DNR</v>
      </c>
      <c r="V14" s="99">
        <f>FIELD!O54</f>
        <v>0</v>
      </c>
      <c r="W14" s="171">
        <f>FIELD!V54</f>
        <v>30.87</v>
      </c>
      <c r="X14" s="99">
        <f>FIELD!W54</f>
        <v>311</v>
      </c>
      <c r="Y14" s="171" t="str">
        <f>TRACK!V21</f>
        <v>6.58.10</v>
      </c>
      <c r="Z14" s="99">
        <f>TRACK!W21</f>
        <v>77</v>
      </c>
      <c r="AA14" s="76">
        <f t="shared" si="1"/>
        <v>3074</v>
      </c>
      <c r="AB14" s="100" t="s">
        <v>21</v>
      </c>
      <c r="AC14" s="99">
        <v>9</v>
      </c>
    </row>
    <row r="15" spans="1:29" s="72" customFormat="1">
      <c r="A15" s="146">
        <v>6</v>
      </c>
      <c r="B15" s="89">
        <v>19</v>
      </c>
      <c r="C15" s="89" t="s">
        <v>77</v>
      </c>
      <c r="D15" s="89" t="s">
        <v>78</v>
      </c>
      <c r="E15" s="90" t="s">
        <v>79</v>
      </c>
      <c r="F15" s="98" t="s">
        <v>21</v>
      </c>
      <c r="G15" s="174">
        <f>TRACK!F22</f>
        <v>13.03</v>
      </c>
      <c r="H15" s="76">
        <f>TRACK!G22</f>
        <v>463</v>
      </c>
      <c r="I15" s="171">
        <f>FIELD!F22</f>
        <v>4.6399999999999997</v>
      </c>
      <c r="J15" s="99">
        <f>FIELD!G22</f>
        <v>315</v>
      </c>
      <c r="K15" s="171">
        <f>FIELD!N22</f>
        <v>8.7799999999999994</v>
      </c>
      <c r="L15" s="99">
        <f>FIELD!O22</f>
        <v>413</v>
      </c>
      <c r="M15" s="171">
        <f>FIELD!V22</f>
        <v>1.38</v>
      </c>
      <c r="N15" s="99">
        <f>FIELD!W22</f>
        <v>303</v>
      </c>
      <c r="O15" s="171">
        <f>TRACK!N22</f>
        <v>59.97</v>
      </c>
      <c r="P15" s="99">
        <f>TRACK!O22</f>
        <v>414</v>
      </c>
      <c r="Q15" s="171">
        <f>TRACK!AD22</f>
        <v>23.08</v>
      </c>
      <c r="R15" s="99">
        <f>TRACK!AE22</f>
        <v>147</v>
      </c>
      <c r="S15" s="171">
        <f>FIELD!F55</f>
        <v>18.350000000000001</v>
      </c>
      <c r="T15" s="99">
        <f>FIELD!G55</f>
        <v>241</v>
      </c>
      <c r="U15" s="171">
        <f>FIELD!N55</f>
        <v>2.2000000000000002</v>
      </c>
      <c r="V15" s="99">
        <f>FIELD!O55</f>
        <v>179</v>
      </c>
      <c r="W15" s="171">
        <f>FIELD!V55</f>
        <v>26.33</v>
      </c>
      <c r="X15" s="99">
        <f>FIELD!W55</f>
        <v>248</v>
      </c>
      <c r="Y15" s="171" t="str">
        <f>TRACK!V22</f>
        <v>4.59.32</v>
      </c>
      <c r="Z15" s="99">
        <f>TRACK!W22</f>
        <v>564</v>
      </c>
      <c r="AA15" s="76">
        <f t="shared" si="1"/>
        <v>3287</v>
      </c>
      <c r="AB15" s="100" t="s">
        <v>21</v>
      </c>
      <c r="AC15" s="99">
        <v>8</v>
      </c>
    </row>
    <row r="16" spans="1:29" s="72" customFormat="1">
      <c r="A16" s="146">
        <v>7</v>
      </c>
      <c r="B16" s="89">
        <v>5</v>
      </c>
      <c r="C16" s="89" t="s">
        <v>42</v>
      </c>
      <c r="D16" s="89" t="s">
        <v>40</v>
      </c>
      <c r="E16" s="90" t="s">
        <v>41</v>
      </c>
      <c r="F16" s="98" t="s">
        <v>21</v>
      </c>
      <c r="G16" s="174">
        <f>TRACK!F23</f>
        <v>12.42</v>
      </c>
      <c r="H16" s="76">
        <f>TRACK!G23</f>
        <v>571</v>
      </c>
      <c r="I16" s="171">
        <f>FIELD!F23</f>
        <v>5.29</v>
      </c>
      <c r="J16" s="99">
        <f>FIELD!G23</f>
        <v>439</v>
      </c>
      <c r="K16" s="171">
        <f>FIELD!N23</f>
        <v>6.36</v>
      </c>
      <c r="L16" s="99">
        <f>FIELD!O23</f>
        <v>270</v>
      </c>
      <c r="M16" s="171">
        <f>FIELD!V23</f>
        <v>1.48</v>
      </c>
      <c r="N16" s="99">
        <f>FIELD!W23</f>
        <v>374</v>
      </c>
      <c r="O16" s="171">
        <f>TRACK!N23</f>
        <v>52.41</v>
      </c>
      <c r="P16" s="99">
        <f>TRACK!O23</f>
        <v>707</v>
      </c>
      <c r="Q16" s="171">
        <f>TRACK!AD23</f>
        <v>20.78</v>
      </c>
      <c r="R16" s="99">
        <f>TRACK!AE23</f>
        <v>290</v>
      </c>
      <c r="S16" s="171">
        <f>FIELD!F56</f>
        <v>22.49</v>
      </c>
      <c r="T16" s="99">
        <f>FIELD!G56</f>
        <v>319</v>
      </c>
      <c r="U16" s="171">
        <f>FIELD!N56</f>
        <v>3</v>
      </c>
      <c r="V16" s="99">
        <f>FIELD!O56</f>
        <v>357</v>
      </c>
      <c r="W16" s="171">
        <f>FIELD!V56</f>
        <v>30.11</v>
      </c>
      <c r="X16" s="99">
        <f>FIELD!W56</f>
        <v>301</v>
      </c>
      <c r="Y16" s="171" t="str">
        <f>TRACK!V23</f>
        <v>5.26.47</v>
      </c>
      <c r="Z16" s="99">
        <f>TRACK!W23</f>
        <v>417</v>
      </c>
      <c r="AA16" s="76">
        <f t="shared" si="1"/>
        <v>4045</v>
      </c>
      <c r="AB16" s="100" t="s">
        <v>21</v>
      </c>
      <c r="AC16" s="99">
        <v>6</v>
      </c>
    </row>
    <row r="17" spans="1:29" s="72" customFormat="1">
      <c r="A17" s="146">
        <v>8</v>
      </c>
      <c r="B17" s="89">
        <v>15</v>
      </c>
      <c r="C17" s="89" t="s">
        <v>66</v>
      </c>
      <c r="D17" s="89" t="s">
        <v>67</v>
      </c>
      <c r="E17" s="90" t="s">
        <v>68</v>
      </c>
      <c r="F17" s="98" t="s">
        <v>21</v>
      </c>
      <c r="G17" s="174">
        <f>TRACK!F26</f>
        <v>12.33</v>
      </c>
      <c r="H17" s="76">
        <f>TRACK!G26</f>
        <v>588</v>
      </c>
      <c r="I17" s="171">
        <f>FIELD!F26</f>
        <v>5.79</v>
      </c>
      <c r="J17" s="99">
        <f>FIELD!G26</f>
        <v>542</v>
      </c>
      <c r="K17" s="171">
        <f>FIELD!N26</f>
        <v>11.23</v>
      </c>
      <c r="L17" s="99">
        <f>FIELD!O26</f>
        <v>560</v>
      </c>
      <c r="M17" s="171">
        <f>FIELD!V26</f>
        <v>1.68</v>
      </c>
      <c r="N17" s="99">
        <f>FIELD!W26</f>
        <v>528</v>
      </c>
      <c r="O17" s="171">
        <f>TRACK!N26</f>
        <v>57.81</v>
      </c>
      <c r="P17" s="99">
        <f>TRACK!O26</f>
        <v>491</v>
      </c>
      <c r="Q17" s="171">
        <f>TRACK!AD26</f>
        <v>17.39</v>
      </c>
      <c r="R17" s="99">
        <f>TRACK!AE26</f>
        <v>584</v>
      </c>
      <c r="S17" s="171">
        <f>FIELD!F59</f>
        <v>33.75</v>
      </c>
      <c r="T17" s="99">
        <f>FIELD!G59</f>
        <v>539</v>
      </c>
      <c r="U17" s="171">
        <f>FIELD!N59</f>
        <v>3.71</v>
      </c>
      <c r="V17" s="99">
        <f>FIELD!O59</f>
        <v>538</v>
      </c>
      <c r="W17" s="171">
        <f>FIELD!V59</f>
        <v>40.14</v>
      </c>
      <c r="X17" s="99">
        <f>FIELD!W59</f>
        <v>444</v>
      </c>
      <c r="Y17" s="171" t="str">
        <f>TRACK!V26</f>
        <v>5.21.45</v>
      </c>
      <c r="Z17" s="99">
        <f>TRACK!W26</f>
        <v>443</v>
      </c>
      <c r="AA17" s="76">
        <f t="shared" si="1"/>
        <v>5257</v>
      </c>
      <c r="AB17" s="100" t="s">
        <v>21</v>
      </c>
      <c r="AC17" s="99">
        <v>3</v>
      </c>
    </row>
    <row r="18" spans="1:29" s="72" customFormat="1">
      <c r="A18" s="146">
        <v>8</v>
      </c>
      <c r="B18" s="89">
        <v>17</v>
      </c>
      <c r="C18" s="89" t="s">
        <v>72</v>
      </c>
      <c r="D18" s="89" t="s">
        <v>73</v>
      </c>
      <c r="E18" s="90" t="s">
        <v>74</v>
      </c>
      <c r="F18" s="98" t="s">
        <v>21</v>
      </c>
      <c r="G18" s="174">
        <f>TRACK!F27</f>
        <v>12.76</v>
      </c>
      <c r="H18" s="76">
        <f>TRACK!G27</f>
        <v>509</v>
      </c>
      <c r="I18" s="171">
        <f>FIELD!F27</f>
        <v>4.51</v>
      </c>
      <c r="J18" s="99">
        <f>FIELD!G27</f>
        <v>292</v>
      </c>
      <c r="K18" s="171">
        <f>FIELD!N27</f>
        <v>9.69</v>
      </c>
      <c r="L18" s="99">
        <f>FIELD!O27</f>
        <v>467</v>
      </c>
      <c r="M18" s="171">
        <f>FIELD!V27</f>
        <v>1.71</v>
      </c>
      <c r="N18" s="99">
        <f>FIELD!W27</f>
        <v>552</v>
      </c>
      <c r="O18" s="171">
        <f>TRACK!N27</f>
        <v>63.85</v>
      </c>
      <c r="P18" s="99">
        <f>TRACK!O27</f>
        <v>292</v>
      </c>
      <c r="Q18" s="171">
        <f>TRACK!AD27</f>
        <v>20.04</v>
      </c>
      <c r="R18" s="99">
        <f>TRACK!AE27</f>
        <v>346</v>
      </c>
      <c r="S18" s="171">
        <f>FIELD!F60</f>
        <v>28.14</v>
      </c>
      <c r="T18" s="99">
        <f>FIELD!G60</f>
        <v>428</v>
      </c>
      <c r="U18" s="171">
        <f>FIELD!N60</f>
        <v>3.85</v>
      </c>
      <c r="V18" s="99">
        <f>FIELD!O60</f>
        <v>576</v>
      </c>
      <c r="W18" s="171">
        <f>FIELD!V60</f>
        <v>34.4</v>
      </c>
      <c r="X18" s="99">
        <f>FIELD!W60</f>
        <v>362</v>
      </c>
      <c r="Y18" s="171" t="str">
        <f>TRACK!V27</f>
        <v>5.47.57</v>
      </c>
      <c r="Z18" s="99">
        <f>TRACK!W27</f>
        <v>317</v>
      </c>
      <c r="AA18" s="76">
        <f t="shared" si="1"/>
        <v>4141</v>
      </c>
      <c r="AB18" s="100" t="s">
        <v>21</v>
      </c>
      <c r="AC18" s="99">
        <v>5</v>
      </c>
    </row>
    <row r="19" spans="1:29" s="72" customFormat="1">
      <c r="A19" s="146">
        <v>8</v>
      </c>
      <c r="B19" s="89">
        <v>24</v>
      </c>
      <c r="C19" s="89" t="s">
        <v>107</v>
      </c>
      <c r="D19" s="89" t="s">
        <v>99</v>
      </c>
      <c r="E19" s="90" t="s">
        <v>108</v>
      </c>
      <c r="F19" s="98" t="s">
        <v>21</v>
      </c>
      <c r="G19" s="174">
        <f>TRACK!F28</f>
        <v>12.69</v>
      </c>
      <c r="H19" s="76">
        <f>TRACK!G28</f>
        <v>522</v>
      </c>
      <c r="I19" s="171">
        <f>FIELD!F28</f>
        <v>5.35</v>
      </c>
      <c r="J19" s="99">
        <f>FIELD!G28</f>
        <v>451</v>
      </c>
      <c r="K19" s="171">
        <f>FIELD!N28</f>
        <v>6.71</v>
      </c>
      <c r="L19" s="99">
        <f>FIELD!O28</f>
        <v>290</v>
      </c>
      <c r="M19" s="171">
        <f>FIELD!V28</f>
        <v>1.45</v>
      </c>
      <c r="N19" s="99">
        <f>FIELD!W28</f>
        <v>352</v>
      </c>
      <c r="O19" s="171">
        <f>TRACK!N28</f>
        <v>60.35</v>
      </c>
      <c r="P19" s="99">
        <f>TRACK!O28</f>
        <v>401</v>
      </c>
      <c r="Q19" s="171">
        <f>TRACK!AD28</f>
        <v>20.82</v>
      </c>
      <c r="R19" s="99">
        <f>TRACK!AE28</f>
        <v>287</v>
      </c>
      <c r="S19" s="171">
        <f>FIELD!F61</f>
        <v>20.149999999999999</v>
      </c>
      <c r="T19" s="99">
        <f>FIELD!G61</f>
        <v>275</v>
      </c>
      <c r="U19" s="171">
        <f>FIELD!N61</f>
        <v>3.6</v>
      </c>
      <c r="V19" s="99">
        <f>FIELD!O61</f>
        <v>509</v>
      </c>
      <c r="W19" s="171">
        <f>FIELD!V61</f>
        <v>36.89</v>
      </c>
      <c r="X19" s="99">
        <f>FIELD!W61</f>
        <v>397</v>
      </c>
      <c r="Y19" s="171" t="str">
        <f>TRACK!V28</f>
        <v>5.56.31</v>
      </c>
      <c r="Z19" s="99">
        <f>TRACK!W28</f>
        <v>279</v>
      </c>
      <c r="AA19" s="76">
        <f t="shared" si="1"/>
        <v>3763</v>
      </c>
      <c r="AB19" s="100" t="s">
        <v>21</v>
      </c>
      <c r="AC19" s="99">
        <v>7</v>
      </c>
    </row>
    <row r="20" spans="1:29" s="72" customFormat="1">
      <c r="A20" s="146">
        <v>9</v>
      </c>
      <c r="B20" s="89">
        <v>12</v>
      </c>
      <c r="C20" s="89" t="s">
        <v>59</v>
      </c>
      <c r="D20" s="89" t="s">
        <v>60</v>
      </c>
      <c r="E20" s="90" t="s">
        <v>45</v>
      </c>
      <c r="F20" s="98" t="s">
        <v>21</v>
      </c>
      <c r="G20" s="174">
        <f>TRACK!F29</f>
        <v>11.98</v>
      </c>
      <c r="H20" s="76">
        <f>TRACK!G29</f>
        <v>655</v>
      </c>
      <c r="I20" s="171">
        <f>FIELD!F29</f>
        <v>6.12</v>
      </c>
      <c r="J20" s="99">
        <f>FIELD!G29</f>
        <v>613</v>
      </c>
      <c r="K20" s="171">
        <f>FIELD!N29</f>
        <v>13.02</v>
      </c>
      <c r="L20" s="99">
        <f>FIELD!O29</f>
        <v>668</v>
      </c>
      <c r="M20" s="171">
        <f>FIELD!V29</f>
        <v>1.86</v>
      </c>
      <c r="N20" s="99">
        <f>FIELD!W29</f>
        <v>679</v>
      </c>
      <c r="O20" s="171">
        <f>TRACK!N29</f>
        <v>56.53</v>
      </c>
      <c r="P20" s="99">
        <f>TRACK!O29</f>
        <v>539</v>
      </c>
      <c r="Q20" s="171">
        <f>TRACK!AD29</f>
        <v>16.78</v>
      </c>
      <c r="R20" s="99">
        <f>TRACK!AE29</f>
        <v>647</v>
      </c>
      <c r="S20" s="171">
        <f>FIELD!F62</f>
        <v>40.49</v>
      </c>
      <c r="T20" s="99">
        <f>FIELD!G62</f>
        <v>675</v>
      </c>
      <c r="U20" s="171">
        <f>FIELD!N62</f>
        <v>3.4</v>
      </c>
      <c r="V20" s="99">
        <f>FIELD!O62</f>
        <v>457</v>
      </c>
      <c r="W20" s="171">
        <f>FIELD!V62</f>
        <v>53.47</v>
      </c>
      <c r="X20" s="99">
        <f>FIELD!W62</f>
        <v>640</v>
      </c>
      <c r="Y20" s="171" t="str">
        <f>TRACK!V29</f>
        <v>5.10.22</v>
      </c>
      <c r="Z20" s="99">
        <f>TRACK!W29</f>
        <v>502</v>
      </c>
      <c r="AA20" s="76">
        <f t="shared" si="1"/>
        <v>6075</v>
      </c>
      <c r="AB20" s="100" t="s">
        <v>21</v>
      </c>
      <c r="AC20" s="99">
        <v>1</v>
      </c>
    </row>
    <row r="21" spans="1:29" s="72" customFormat="1">
      <c r="A21" s="146">
        <v>9</v>
      </c>
      <c r="B21" s="89">
        <v>23</v>
      </c>
      <c r="C21" s="89" t="s">
        <v>63</v>
      </c>
      <c r="D21" s="89" t="s">
        <v>64</v>
      </c>
      <c r="E21" s="90" t="s">
        <v>45</v>
      </c>
      <c r="F21" s="98" t="s">
        <v>21</v>
      </c>
      <c r="G21" s="174">
        <f>TRACK!F30</f>
        <v>12.57</v>
      </c>
      <c r="H21" s="76">
        <f>TRACK!G30</f>
        <v>543</v>
      </c>
      <c r="I21" s="171">
        <f>FIELD!F30</f>
        <v>5.69</v>
      </c>
      <c r="J21" s="99">
        <f>FIELD!G30</f>
        <v>521</v>
      </c>
      <c r="K21" s="171">
        <f>FIELD!N30</f>
        <v>10.33</v>
      </c>
      <c r="L21" s="99">
        <f>FIELD!O30</f>
        <v>505</v>
      </c>
      <c r="M21" s="171">
        <f>FIELD!V30</f>
        <v>1.6</v>
      </c>
      <c r="N21" s="99">
        <f>FIELD!W30</f>
        <v>464</v>
      </c>
      <c r="O21" s="171">
        <f>TRACK!N30</f>
        <v>59.82</v>
      </c>
      <c r="P21" s="99">
        <f>TRACK!O30</f>
        <v>419</v>
      </c>
      <c r="Q21" s="171">
        <f>TRACK!AD30</f>
        <v>19.62</v>
      </c>
      <c r="R21" s="99">
        <f>TRACK!AE30</f>
        <v>380</v>
      </c>
      <c r="S21" s="171">
        <f>FIELD!F63</f>
        <v>33.25</v>
      </c>
      <c r="T21" s="99">
        <f>FIELD!G63</f>
        <v>529</v>
      </c>
      <c r="U21" s="171">
        <f>FIELD!N63</f>
        <v>3.4</v>
      </c>
      <c r="V21" s="99">
        <f>FIELD!O63</f>
        <v>457</v>
      </c>
      <c r="W21" s="171">
        <f>FIELD!V63</f>
        <v>38.619999999999997</v>
      </c>
      <c r="X21" s="99">
        <f>FIELD!W63</f>
        <v>422</v>
      </c>
      <c r="Y21" s="171" t="str">
        <f>TRACK!V30</f>
        <v>5.51.73</v>
      </c>
      <c r="Z21" s="99">
        <f>TRACK!W30</f>
        <v>299</v>
      </c>
      <c r="AA21" s="76">
        <f>SUM(H21+J21+L21+N21+P21+R21+T21+V21+X21+Z21)</f>
        <v>4539</v>
      </c>
      <c r="AB21" s="100" t="s">
        <v>21</v>
      </c>
      <c r="AC21" s="99">
        <v>4</v>
      </c>
    </row>
    <row r="22" spans="1:29" s="72" customFormat="1" ht="15" thickBot="1">
      <c r="A22" s="145">
        <v>9</v>
      </c>
      <c r="B22" s="83">
        <v>26</v>
      </c>
      <c r="C22" s="133" t="s">
        <v>104</v>
      </c>
      <c r="D22" s="133" t="s">
        <v>105</v>
      </c>
      <c r="E22" s="101" t="s">
        <v>106</v>
      </c>
      <c r="F22" s="102" t="s">
        <v>21</v>
      </c>
      <c r="G22" s="169">
        <f>TRACK!F31</f>
        <v>11.88</v>
      </c>
      <c r="H22" s="86">
        <f>TRACK!G31</f>
        <v>675</v>
      </c>
      <c r="I22" s="172">
        <f>FIELD!F31</f>
        <v>6.21</v>
      </c>
      <c r="J22" s="88">
        <f>FIELD!G31</f>
        <v>632</v>
      </c>
      <c r="K22" s="172">
        <f>FIELD!N31</f>
        <v>11.17</v>
      </c>
      <c r="L22" s="88">
        <f>FIELD!O31</f>
        <v>556</v>
      </c>
      <c r="M22" s="172">
        <f>FIELD!V31</f>
        <v>1.7</v>
      </c>
      <c r="N22" s="88">
        <f>FIELD!W31</f>
        <v>544</v>
      </c>
      <c r="O22" s="172">
        <f>TRACK!N31</f>
        <v>58.21</v>
      </c>
      <c r="P22" s="88">
        <f>TRACK!O31</f>
        <v>476</v>
      </c>
      <c r="Q22" s="172">
        <f>TRACK!AD31</f>
        <v>15.97</v>
      </c>
      <c r="R22" s="88">
        <f>TRACK!AE31</f>
        <v>736</v>
      </c>
      <c r="S22" s="172">
        <f>FIELD!F64</f>
        <v>30.75</v>
      </c>
      <c r="T22" s="88">
        <f>FIELD!G64</f>
        <v>479</v>
      </c>
      <c r="U22" s="172">
        <f>FIELD!N64</f>
        <v>3</v>
      </c>
      <c r="V22" s="88">
        <f>FIELD!O64</f>
        <v>357</v>
      </c>
      <c r="W22" s="172">
        <f>FIELD!V64</f>
        <v>41.63</v>
      </c>
      <c r="X22" s="88">
        <f>FIELD!W64</f>
        <v>466</v>
      </c>
      <c r="Y22" s="172" t="str">
        <f>TRACK!V31</f>
        <v>5.37.59</v>
      </c>
      <c r="Z22" s="88">
        <f>TRACK!W31</f>
        <v>363</v>
      </c>
      <c r="AA22" s="86">
        <f t="shared" si="1"/>
        <v>5284</v>
      </c>
      <c r="AB22" s="103" t="s">
        <v>21</v>
      </c>
      <c r="AC22" s="88">
        <v>2</v>
      </c>
    </row>
    <row r="23" spans="1:29" s="72" customFormat="1" ht="15" thickBot="1">
      <c r="A23" s="73"/>
      <c r="B23" s="89"/>
      <c r="C23" s="105"/>
      <c r="D23" s="105"/>
      <c r="E23" s="104"/>
      <c r="F23" s="105"/>
      <c r="G23" s="76"/>
      <c r="H23" s="76"/>
      <c r="I23" s="76"/>
      <c r="J23" s="76"/>
      <c r="K23" s="76"/>
      <c r="L23" s="76"/>
      <c r="M23" s="76"/>
      <c r="N23" s="76"/>
      <c r="O23" s="174"/>
      <c r="P23" s="76"/>
      <c r="Q23" s="174"/>
      <c r="R23" s="76"/>
      <c r="S23" s="174"/>
      <c r="T23" s="76"/>
      <c r="U23" s="174"/>
      <c r="V23" s="76"/>
      <c r="W23" s="174"/>
      <c r="X23" s="76"/>
      <c r="Y23" s="174"/>
      <c r="Z23" s="76"/>
      <c r="AA23" s="76"/>
      <c r="AB23" s="105"/>
      <c r="AC23" s="76"/>
    </row>
    <row r="24" spans="1:29" s="72" customFormat="1">
      <c r="A24" s="144">
        <v>1</v>
      </c>
      <c r="B24" s="77">
        <v>16</v>
      </c>
      <c r="C24" s="77" t="s">
        <v>59</v>
      </c>
      <c r="D24" s="77" t="s">
        <v>69</v>
      </c>
      <c r="E24" s="78" t="s">
        <v>70</v>
      </c>
      <c r="F24" s="106" t="s">
        <v>71</v>
      </c>
      <c r="G24" s="80">
        <f>TRACK!F5</f>
        <v>13.35</v>
      </c>
      <c r="H24" s="80">
        <f>TRACK!G5</f>
        <v>438</v>
      </c>
      <c r="I24" s="96">
        <f>FIELD!F5</f>
        <v>4.8600000000000003</v>
      </c>
      <c r="J24" s="82">
        <f>FIELD!G5</f>
        <v>384</v>
      </c>
      <c r="K24" s="168">
        <f>FIELD!N5</f>
        <v>8.5</v>
      </c>
      <c r="L24" s="80">
        <f>FIELD!O5</f>
        <v>414</v>
      </c>
      <c r="M24" s="170">
        <f>FIELD!V5</f>
        <v>1.5</v>
      </c>
      <c r="N24" s="82">
        <f>FIELD!W5</f>
        <v>411</v>
      </c>
      <c r="O24" s="168">
        <f>TRACK!N5</f>
        <v>65.08</v>
      </c>
      <c r="P24" s="80">
        <f>TRACK!O5</f>
        <v>322</v>
      </c>
      <c r="Q24" s="170">
        <f>TRACK!AD5</f>
        <v>21</v>
      </c>
      <c r="R24" s="82">
        <f>TRACK!AE5</f>
        <v>289</v>
      </c>
      <c r="S24" s="168">
        <f>FIELD!F38</f>
        <v>19.28</v>
      </c>
      <c r="T24" s="80">
        <f>FIELD!G38</f>
        <v>264</v>
      </c>
      <c r="U24" s="170">
        <f>FIELD!N38</f>
        <v>2</v>
      </c>
      <c r="V24" s="82">
        <f>FIELD!O38</f>
        <v>145</v>
      </c>
      <c r="W24" s="168">
        <f>FIELD!V38</f>
        <v>33.380000000000003</v>
      </c>
      <c r="X24" s="80">
        <f>FIELD!W38</f>
        <v>353</v>
      </c>
      <c r="Y24" s="170" t="str">
        <f>TRACK!V5</f>
        <v>5.07.01</v>
      </c>
      <c r="Z24" s="82">
        <f>TRACK!W5</f>
        <v>520</v>
      </c>
      <c r="AA24" s="80">
        <f>SUM(H24+J24+L24+N24+P24+R24+T24+V24+X24+Z24)</f>
        <v>3540</v>
      </c>
      <c r="AB24" s="107" t="s">
        <v>71</v>
      </c>
      <c r="AC24" s="82">
        <v>2</v>
      </c>
    </row>
    <row r="25" spans="1:29" s="72" customFormat="1" ht="15" thickBot="1">
      <c r="A25" s="145">
        <v>4</v>
      </c>
      <c r="B25" s="83">
        <v>21</v>
      </c>
      <c r="C25" s="83" t="s">
        <v>82</v>
      </c>
      <c r="D25" s="83" t="s">
        <v>83</v>
      </c>
      <c r="E25" s="84" t="s">
        <v>84</v>
      </c>
      <c r="F25" s="108" t="s">
        <v>71</v>
      </c>
      <c r="G25" s="169">
        <f>TRACK!F15</f>
        <v>13.01</v>
      </c>
      <c r="H25" s="86">
        <f>TRACK!G15</f>
        <v>495</v>
      </c>
      <c r="I25" s="172">
        <f>FIELD!F15</f>
        <v>4.9800000000000004</v>
      </c>
      <c r="J25" s="88">
        <f>FIELD!G15</f>
        <v>407</v>
      </c>
      <c r="K25" s="169">
        <f>FIELD!N15</f>
        <v>10.65</v>
      </c>
      <c r="L25" s="86">
        <f>FIELD!O15</f>
        <v>548</v>
      </c>
      <c r="M25" s="172">
        <f>FIELD!V15</f>
        <v>1.45</v>
      </c>
      <c r="N25" s="88">
        <f>FIELD!W15</f>
        <v>374</v>
      </c>
      <c r="O25" s="169">
        <f>TRACK!N15</f>
        <v>64.42</v>
      </c>
      <c r="P25" s="86">
        <f>TRACK!O15</f>
        <v>341</v>
      </c>
      <c r="Q25" s="172">
        <f>TRACK!AD15</f>
        <v>22.49</v>
      </c>
      <c r="R25" s="88">
        <f>TRACK!AE15</f>
        <v>192</v>
      </c>
      <c r="S25" s="169">
        <f>FIELD!F48</f>
        <v>36.04</v>
      </c>
      <c r="T25" s="86">
        <f>FIELD!G48</f>
        <v>595</v>
      </c>
      <c r="U25" s="172" t="str">
        <f>FIELD!N48</f>
        <v>DNR</v>
      </c>
      <c r="V25" s="88">
        <f>FIELD!O48</f>
        <v>0</v>
      </c>
      <c r="W25" s="169">
        <f>FIELD!V48</f>
        <v>40.4</v>
      </c>
      <c r="X25" s="86">
        <f>FIELD!W48</f>
        <v>455</v>
      </c>
      <c r="Y25" s="172" t="str">
        <f>TRACK!V15</f>
        <v>6.36.02</v>
      </c>
      <c r="Z25" s="88">
        <f>TRACK!W15</f>
        <v>147</v>
      </c>
      <c r="AA25" s="86">
        <f>SUM(H25+J25+L25+N25+P25+R25+T25+V25+X25+Z25)</f>
        <v>3554</v>
      </c>
      <c r="AB25" s="109" t="s">
        <v>71</v>
      </c>
      <c r="AC25" s="88">
        <v>1</v>
      </c>
    </row>
    <row r="26" spans="1:29" s="72" customFormat="1" ht="15" thickBot="1">
      <c r="A26" s="73"/>
      <c r="B26" s="89"/>
      <c r="C26" s="89"/>
      <c r="D26" s="89"/>
      <c r="E26" s="90"/>
      <c r="F26" s="89"/>
      <c r="G26" s="76"/>
      <c r="H26" s="76"/>
      <c r="I26" s="76"/>
      <c r="J26" s="76"/>
      <c r="K26" s="76"/>
      <c r="L26" s="76"/>
      <c r="M26" s="76"/>
      <c r="N26" s="76"/>
      <c r="O26" s="174"/>
      <c r="P26" s="76"/>
      <c r="Q26" s="174"/>
      <c r="R26" s="76"/>
      <c r="S26" s="174"/>
      <c r="T26" s="76"/>
      <c r="U26" s="174"/>
      <c r="V26" s="76"/>
      <c r="W26" s="174"/>
      <c r="X26" s="76"/>
      <c r="Y26" s="174"/>
      <c r="Z26" s="76"/>
      <c r="AA26" s="76"/>
      <c r="AB26" s="89"/>
      <c r="AC26" s="76"/>
    </row>
    <row r="27" spans="1:29" s="72" customFormat="1">
      <c r="A27" s="144">
        <v>1</v>
      </c>
      <c r="B27" s="77">
        <v>3</v>
      </c>
      <c r="C27" s="77" t="s">
        <v>36</v>
      </c>
      <c r="D27" s="77" t="s">
        <v>32</v>
      </c>
      <c r="E27" s="78" t="s">
        <v>35</v>
      </c>
      <c r="F27" s="110" t="s">
        <v>33</v>
      </c>
      <c r="G27" s="80">
        <f>TRACK!F4</f>
        <v>13.86</v>
      </c>
      <c r="H27" s="80">
        <f>TRACK!G4</f>
        <v>421</v>
      </c>
      <c r="I27" s="96">
        <f>FIELD!F4</f>
        <v>4.62</v>
      </c>
      <c r="J27" s="82">
        <f>FIELD!G4</f>
        <v>388</v>
      </c>
      <c r="K27" s="80">
        <f>FIELD!N4</f>
        <v>7.18</v>
      </c>
      <c r="L27" s="80">
        <f>FIELD!O4</f>
        <v>366</v>
      </c>
      <c r="M27" s="170">
        <f>FIELD!V4</f>
        <v>1.55</v>
      </c>
      <c r="N27" s="82">
        <f>FIELD!W4</f>
        <v>480</v>
      </c>
      <c r="O27" s="168">
        <f>TRACK!N4</f>
        <v>62.44</v>
      </c>
      <c r="P27" s="80">
        <f>TRACK!O4</f>
        <v>469</v>
      </c>
      <c r="Q27" s="170">
        <f>TRACK!AD4</f>
        <v>21.69</v>
      </c>
      <c r="R27" s="82">
        <f>TRACK!AE4</f>
        <v>298</v>
      </c>
      <c r="S27" s="168">
        <f>FIELD!F37</f>
        <v>13.16</v>
      </c>
      <c r="T27" s="80">
        <f>FIELD!G37</f>
        <v>171</v>
      </c>
      <c r="U27" s="170" t="str">
        <f>FIELD!N37</f>
        <v>W/D</v>
      </c>
      <c r="V27" s="82">
        <f>FIELD!O37</f>
        <v>0</v>
      </c>
      <c r="W27" s="168">
        <f>FIELD!V37</f>
        <v>29.86</v>
      </c>
      <c r="X27" s="80">
        <f>FIELD!W37</f>
        <v>334</v>
      </c>
      <c r="Y27" s="170" t="str">
        <f>TRACK!V4</f>
        <v>4.57.79</v>
      </c>
      <c r="Z27" s="82">
        <f>TRACK!W4</f>
        <v>659</v>
      </c>
      <c r="AA27" s="80">
        <f>SUM(H27+J27+L27+N27+P27+R27+T27+V27+X27+Z27)</f>
        <v>3586</v>
      </c>
      <c r="AB27" s="111" t="s">
        <v>33</v>
      </c>
      <c r="AC27" s="82">
        <v>3</v>
      </c>
    </row>
    <row r="28" spans="1:29" s="72" customFormat="1">
      <c r="A28" s="146">
        <v>3</v>
      </c>
      <c r="B28" s="89">
        <v>8</v>
      </c>
      <c r="C28" s="89" t="s">
        <v>48</v>
      </c>
      <c r="D28" s="89" t="s">
        <v>49</v>
      </c>
      <c r="E28" s="90" t="s">
        <v>50</v>
      </c>
      <c r="F28" s="112" t="s">
        <v>33</v>
      </c>
      <c r="G28" s="174">
        <f>TRACK!F11</f>
        <v>13.79</v>
      </c>
      <c r="H28" s="76">
        <f>TRACK!G11</f>
        <v>433</v>
      </c>
      <c r="I28" s="171">
        <f>FIELD!F11</f>
        <v>3.68</v>
      </c>
      <c r="J28" s="99">
        <f>FIELD!G11</f>
        <v>207</v>
      </c>
      <c r="K28" s="174">
        <f>FIELD!N11</f>
        <v>10.31</v>
      </c>
      <c r="L28" s="76">
        <f>FIELD!O11</f>
        <v>575</v>
      </c>
      <c r="M28" s="171">
        <f>FIELD!V11</f>
        <v>1.55</v>
      </c>
      <c r="N28" s="99">
        <f>FIELD!W11</f>
        <v>480</v>
      </c>
      <c r="O28" s="174" t="str">
        <f>TRACK!N11</f>
        <v>DNF</v>
      </c>
      <c r="P28" s="76">
        <f>TRACK!O11</f>
        <v>0</v>
      </c>
      <c r="Q28" s="171" t="str">
        <f>TRACK!AD11</f>
        <v>DNF</v>
      </c>
      <c r="R28" s="99">
        <f>TRACK!AE11</f>
        <v>0</v>
      </c>
      <c r="S28" s="174">
        <f>FIELD!F44</f>
        <v>27.7</v>
      </c>
      <c r="T28" s="76">
        <f>FIELD!G44</f>
        <v>474</v>
      </c>
      <c r="U28" s="171">
        <f>FIELD!N44</f>
        <v>2.2000000000000002</v>
      </c>
      <c r="V28" s="99">
        <f>FIELD!O44</f>
        <v>214</v>
      </c>
      <c r="W28" s="174">
        <f>FIELD!V44</f>
        <v>35.270000000000003</v>
      </c>
      <c r="X28" s="76">
        <f>FIELD!W44</f>
        <v>418</v>
      </c>
      <c r="Y28" s="171" t="str">
        <f>TRACK!V11</f>
        <v>DNF</v>
      </c>
      <c r="Z28" s="99">
        <f>TRACK!W11</f>
        <v>0</v>
      </c>
      <c r="AA28" s="76">
        <f>SUM(H28+J28+L28+N28+P28+R28+T28+V28+X28+Z28)</f>
        <v>2801</v>
      </c>
      <c r="AB28" s="113" t="s">
        <v>33</v>
      </c>
      <c r="AC28" s="99">
        <v>4</v>
      </c>
    </row>
    <row r="29" spans="1:29" s="72" customFormat="1">
      <c r="A29" s="146">
        <v>3</v>
      </c>
      <c r="B29" s="89">
        <v>25</v>
      </c>
      <c r="C29" s="105" t="s">
        <v>101</v>
      </c>
      <c r="D29" s="105" t="s">
        <v>102</v>
      </c>
      <c r="E29" s="104" t="s">
        <v>103</v>
      </c>
      <c r="F29" s="112" t="s">
        <v>33</v>
      </c>
      <c r="G29" s="174">
        <f>TRACK!F13</f>
        <v>12.98</v>
      </c>
      <c r="H29" s="76">
        <f>TRACK!G13</f>
        <v>567</v>
      </c>
      <c r="I29" s="171">
        <f>FIELD!F13</f>
        <v>5.1100000000000003</v>
      </c>
      <c r="J29" s="99">
        <f>FIELD!G13</f>
        <v>494</v>
      </c>
      <c r="K29" s="174">
        <f>FIELD!N13</f>
        <v>6.58</v>
      </c>
      <c r="L29" s="76">
        <f>FIELD!O13</f>
        <v>326</v>
      </c>
      <c r="M29" s="171">
        <f>FIELD!V13</f>
        <v>1.4</v>
      </c>
      <c r="N29" s="99">
        <f>FIELD!W13</f>
        <v>360</v>
      </c>
      <c r="O29" s="174">
        <f>TRACK!N13</f>
        <v>58.25</v>
      </c>
      <c r="P29" s="76">
        <f>TRACK!O13</f>
        <v>619</v>
      </c>
      <c r="Q29" s="171">
        <f>TRACK!AD13</f>
        <v>23.69</v>
      </c>
      <c r="R29" s="99">
        <f>TRACK!AE13</f>
        <v>403</v>
      </c>
      <c r="S29" s="174">
        <f>FIELD!F46</f>
        <v>19.7</v>
      </c>
      <c r="T29" s="76">
        <f>FIELD!G46</f>
        <v>304</v>
      </c>
      <c r="U29" s="171">
        <f>FIELD!N46</f>
        <v>2.8</v>
      </c>
      <c r="V29" s="99">
        <f>FIELD!O46</f>
        <v>359</v>
      </c>
      <c r="W29" s="174">
        <f>FIELD!V46</f>
        <v>26.56</v>
      </c>
      <c r="X29" s="76">
        <f>FIELD!W46</f>
        <v>283</v>
      </c>
      <c r="Y29" s="171" t="str">
        <f>TRACK!V13</f>
        <v>5.17.48</v>
      </c>
      <c r="Z29" s="99">
        <f>TRACK!W13</f>
        <v>547</v>
      </c>
      <c r="AA29" s="76">
        <f>SUM(H29+J29+L29+N29+P29+R29+T29+V29+X29+Z29)</f>
        <v>4262</v>
      </c>
      <c r="AB29" s="113" t="s">
        <v>33</v>
      </c>
      <c r="AC29" s="99">
        <v>1</v>
      </c>
    </row>
    <row r="30" spans="1:29" s="72" customFormat="1" ht="15" thickBot="1">
      <c r="A30" s="145">
        <v>5</v>
      </c>
      <c r="B30" s="83">
        <v>2</v>
      </c>
      <c r="C30" s="83" t="s">
        <v>31</v>
      </c>
      <c r="D30" s="83" t="s">
        <v>32</v>
      </c>
      <c r="E30" s="84" t="s">
        <v>34</v>
      </c>
      <c r="F30" s="114" t="s">
        <v>33</v>
      </c>
      <c r="G30" s="169">
        <f>TRACK!F17</f>
        <v>12.83</v>
      </c>
      <c r="H30" s="86">
        <f>TRACK!G17</f>
        <v>595</v>
      </c>
      <c r="I30" s="172">
        <f>FIELD!F17</f>
        <v>4.9800000000000004</v>
      </c>
      <c r="J30" s="88">
        <f>FIELD!G17</f>
        <v>465</v>
      </c>
      <c r="K30" s="169">
        <f>FIELD!N17</f>
        <v>7.92</v>
      </c>
      <c r="L30" s="86">
        <f>FIELD!O17</f>
        <v>415</v>
      </c>
      <c r="M30" s="172">
        <f>FIELD!V17</f>
        <v>1.58</v>
      </c>
      <c r="N30" s="88">
        <f>FIELD!W17</f>
        <v>504</v>
      </c>
      <c r="O30" s="169">
        <f>TRACK!N17</f>
        <v>62.08</v>
      </c>
      <c r="P30" s="86">
        <f>TRACK!O17</f>
        <v>481</v>
      </c>
      <c r="Q30" s="172">
        <f>TRACK!AD17</f>
        <v>21.94</v>
      </c>
      <c r="R30" s="88">
        <f>TRACK!AE17</f>
        <v>281</v>
      </c>
      <c r="S30" s="169">
        <f>FIELD!F50</f>
        <v>17.829999999999998</v>
      </c>
      <c r="T30" s="86">
        <f>FIELD!G50</f>
        <v>265</v>
      </c>
      <c r="U30" s="172">
        <f>FIELD!N50</f>
        <v>1.6</v>
      </c>
      <c r="V30" s="88">
        <f>FIELD!O50</f>
        <v>89</v>
      </c>
      <c r="W30" s="169">
        <f>FIELD!V50</f>
        <v>23.05</v>
      </c>
      <c r="X30" s="86">
        <f>FIELD!W50</f>
        <v>230</v>
      </c>
      <c r="Y30" s="172" t="str">
        <f>TRACK!V17</f>
        <v>5.24.10</v>
      </c>
      <c r="Z30" s="88">
        <f>TRACK!W17</f>
        <v>512</v>
      </c>
      <c r="AA30" s="86">
        <f>SUM(H30+J30+L30+N30+P30+R30+T30+V30+X30+Z30)</f>
        <v>3837</v>
      </c>
      <c r="AB30" s="115" t="s">
        <v>33</v>
      </c>
      <c r="AC30" s="88">
        <v>2</v>
      </c>
    </row>
    <row r="31" spans="1:29" s="72" customFormat="1" ht="15" thickBot="1">
      <c r="A31" s="73"/>
      <c r="B31" s="89"/>
      <c r="C31" s="105"/>
      <c r="D31" s="105"/>
      <c r="E31" s="104"/>
      <c r="F31" s="105"/>
      <c r="G31" s="76"/>
      <c r="H31" s="76"/>
      <c r="I31" s="76"/>
      <c r="J31" s="76"/>
      <c r="K31" s="76"/>
      <c r="L31" s="76"/>
      <c r="M31" s="76"/>
      <c r="N31" s="76"/>
      <c r="O31" s="174"/>
      <c r="P31" s="76"/>
      <c r="Q31" s="174"/>
      <c r="R31" s="76"/>
      <c r="S31" s="174"/>
      <c r="T31" s="76"/>
      <c r="U31" s="174"/>
      <c r="V31" s="76"/>
      <c r="W31" s="174"/>
      <c r="X31" s="76"/>
      <c r="Y31" s="174"/>
      <c r="Z31" s="76"/>
      <c r="AA31" s="76"/>
      <c r="AB31" s="105"/>
      <c r="AC31" s="76"/>
    </row>
    <row r="32" spans="1:29" s="72" customFormat="1">
      <c r="A32" s="144">
        <v>3</v>
      </c>
      <c r="B32" s="77">
        <v>13</v>
      </c>
      <c r="C32" s="77" t="s">
        <v>61</v>
      </c>
      <c r="D32" s="77" t="s">
        <v>62</v>
      </c>
      <c r="E32" s="78" t="s">
        <v>29</v>
      </c>
      <c r="F32" s="116" t="s">
        <v>26</v>
      </c>
      <c r="G32" s="168">
        <f>TRACK!F12</f>
        <v>13.77</v>
      </c>
      <c r="H32" s="80">
        <f>TRACK!G12</f>
        <v>504</v>
      </c>
      <c r="I32" s="170">
        <f>FIELD!F12</f>
        <v>4.79</v>
      </c>
      <c r="J32" s="82">
        <f>FIELD!G12</f>
        <v>487</v>
      </c>
      <c r="K32" s="168">
        <f>FIELD!N12</f>
        <v>7.16</v>
      </c>
      <c r="L32" s="80">
        <f>FIELD!O12</f>
        <v>402</v>
      </c>
      <c r="M32" s="170">
        <f>FIELD!V12</f>
        <v>1.4</v>
      </c>
      <c r="N32" s="82">
        <f>FIELD!W12</f>
        <v>419</v>
      </c>
      <c r="O32" s="168">
        <f>TRACK!N12</f>
        <v>65.33</v>
      </c>
      <c r="P32" s="80">
        <f>TRACK!O12</f>
        <v>443</v>
      </c>
      <c r="Q32" s="170">
        <f>TRACK!AD12</f>
        <v>27.87</v>
      </c>
      <c r="R32" s="82">
        <f>TRACK!AE12</f>
        <v>47</v>
      </c>
      <c r="S32" s="168">
        <f>FIELD!F45</f>
        <v>20.16</v>
      </c>
      <c r="T32" s="80">
        <f>FIELD!G45</f>
        <v>353</v>
      </c>
      <c r="U32" s="170">
        <f>FIELD!N45</f>
        <v>2.6</v>
      </c>
      <c r="V32" s="82">
        <f>FIELD!O45</f>
        <v>352</v>
      </c>
      <c r="W32" s="168">
        <f>FIELD!V45</f>
        <v>25.98</v>
      </c>
      <c r="X32" s="80">
        <f>FIELD!W45</f>
        <v>305</v>
      </c>
      <c r="Y32" s="170" t="str">
        <f>TRACK!V12</f>
        <v>6.41.04</v>
      </c>
      <c r="Z32" s="82">
        <f>TRACK!W12</f>
        <v>240</v>
      </c>
      <c r="AA32" s="80">
        <f>SUM(H32+J32+L32+N32+P32+R32+T32+V32+X32+Z32)</f>
        <v>3552</v>
      </c>
      <c r="AB32" s="117" t="s">
        <v>26</v>
      </c>
      <c r="AC32" s="82">
        <v>3</v>
      </c>
    </row>
    <row r="33" spans="1:29" s="72" customFormat="1">
      <c r="A33" s="146">
        <v>4</v>
      </c>
      <c r="B33" s="89">
        <v>4</v>
      </c>
      <c r="C33" s="89" t="s">
        <v>37</v>
      </c>
      <c r="D33" s="89" t="s">
        <v>38</v>
      </c>
      <c r="E33" s="90" t="s">
        <v>39</v>
      </c>
      <c r="F33" s="118" t="s">
        <v>26</v>
      </c>
      <c r="G33" s="174">
        <f>TRACK!F14</f>
        <v>13.71</v>
      </c>
      <c r="H33" s="76">
        <f>TRACK!G14</f>
        <v>513</v>
      </c>
      <c r="I33" s="171">
        <f>FIELD!F14</f>
        <v>4.92</v>
      </c>
      <c r="J33" s="99">
        <f>FIELD!G14</f>
        <v>519</v>
      </c>
      <c r="K33" s="174">
        <f>FIELD!N14</f>
        <v>9.02</v>
      </c>
      <c r="L33" s="76">
        <f>FIELD!O14</f>
        <v>536</v>
      </c>
      <c r="M33" s="171">
        <f>FIELD!V14</f>
        <v>1.51</v>
      </c>
      <c r="N33" s="99">
        <f>FIELD!W14</f>
        <v>610</v>
      </c>
      <c r="O33" s="174">
        <f>TRACK!N14</f>
        <v>68.36</v>
      </c>
      <c r="P33" s="76">
        <f>TRACK!O14</f>
        <v>351</v>
      </c>
      <c r="Q33" s="171">
        <f>TRACK!AD14</f>
        <v>20.22</v>
      </c>
      <c r="R33" s="99">
        <f>TRACK!AE14</f>
        <v>476</v>
      </c>
      <c r="S33" s="174">
        <f>FIELD!F47</f>
        <v>25.35</v>
      </c>
      <c r="T33" s="76">
        <f>FIELD!G47</f>
        <v>475</v>
      </c>
      <c r="U33" s="171">
        <f>FIELD!N47</f>
        <v>3.6</v>
      </c>
      <c r="V33" s="99">
        <f>FIELD!O47</f>
        <v>654</v>
      </c>
      <c r="W33" s="174">
        <f>FIELD!V47</f>
        <v>26.84</v>
      </c>
      <c r="X33" s="76">
        <f>FIELD!W47</f>
        <v>320</v>
      </c>
      <c r="Y33" s="171" t="str">
        <f>TRACK!V14</f>
        <v>6.39.10</v>
      </c>
      <c r="Z33" s="99">
        <f>TRACK!W14</f>
        <v>247</v>
      </c>
      <c r="AA33" s="76">
        <f>SUM(H33+J33+L33+N33+P33+R33+T33+V33+X33+Z33)</f>
        <v>4701</v>
      </c>
      <c r="AB33" s="119" t="s">
        <v>26</v>
      </c>
      <c r="AC33" s="99">
        <v>1</v>
      </c>
    </row>
    <row r="34" spans="1:29" s="72" customFormat="1" ht="15" thickBot="1">
      <c r="A34" s="145">
        <v>5</v>
      </c>
      <c r="B34" s="83">
        <v>10</v>
      </c>
      <c r="C34" s="83" t="s">
        <v>54</v>
      </c>
      <c r="D34" s="83" t="s">
        <v>55</v>
      </c>
      <c r="E34" s="84" t="s">
        <v>45</v>
      </c>
      <c r="F34" s="120" t="s">
        <v>26</v>
      </c>
      <c r="G34" s="169">
        <f>TRACK!F19</f>
        <v>14.5</v>
      </c>
      <c r="H34" s="86">
        <f>TRACK!G19</f>
        <v>391</v>
      </c>
      <c r="I34" s="172">
        <f>FIELD!F19</f>
        <v>4.45</v>
      </c>
      <c r="J34" s="88">
        <f>FIELD!G19</f>
        <v>409</v>
      </c>
      <c r="K34" s="169">
        <f>FIELD!N19</f>
        <v>8.41</v>
      </c>
      <c r="L34" s="86">
        <f>FIELD!O19</f>
        <v>492</v>
      </c>
      <c r="M34" s="172">
        <f>FIELD!V19</f>
        <v>1.55</v>
      </c>
      <c r="N34" s="88">
        <f>FIELD!W19</f>
        <v>544</v>
      </c>
      <c r="O34" s="169">
        <f>TRACK!N19</f>
        <v>66.94</v>
      </c>
      <c r="P34" s="86">
        <f>TRACK!O19</f>
        <v>393</v>
      </c>
      <c r="Q34" s="172">
        <f>TRACK!AD19</f>
        <v>25.37</v>
      </c>
      <c r="R34" s="88">
        <f>TRACK!AE19</f>
        <v>140</v>
      </c>
      <c r="S34" s="169">
        <f>FIELD!F52</f>
        <v>23.31</v>
      </c>
      <c r="T34" s="86">
        <f>FIELD!G52</f>
        <v>427</v>
      </c>
      <c r="U34" s="172">
        <f>FIELD!N52</f>
        <v>2</v>
      </c>
      <c r="V34" s="88">
        <f>FIELD!O52</f>
        <v>197</v>
      </c>
      <c r="W34" s="169">
        <f>FIELD!V52</f>
        <v>26.49</v>
      </c>
      <c r="X34" s="86">
        <f>FIELD!W52</f>
        <v>314</v>
      </c>
      <c r="Y34" s="172" t="str">
        <f>TRACK!V19</f>
        <v>5.48.36</v>
      </c>
      <c r="Z34" s="88">
        <f>TRACK!W19</f>
        <v>461</v>
      </c>
      <c r="AA34" s="86">
        <f>SUM(H34+J34+L34+N34+P34+R34+T34+V34+X34+Z34)</f>
        <v>3768</v>
      </c>
      <c r="AB34" s="121" t="s">
        <v>26</v>
      </c>
      <c r="AC34" s="88">
        <v>2</v>
      </c>
    </row>
    <row r="35" spans="1:29" s="72" customFormat="1" ht="15" thickBot="1">
      <c r="A35" s="73"/>
      <c r="B35" s="89"/>
      <c r="C35" s="89"/>
      <c r="D35" s="89"/>
      <c r="E35" s="90"/>
      <c r="F35" s="89"/>
      <c r="G35" s="76"/>
      <c r="H35" s="76"/>
      <c r="I35" s="76"/>
      <c r="J35" s="76"/>
      <c r="K35" s="76"/>
      <c r="L35" s="76"/>
      <c r="M35" s="76"/>
      <c r="N35" s="76"/>
      <c r="O35" s="174"/>
      <c r="P35" s="76"/>
      <c r="Q35" s="174"/>
      <c r="R35" s="76"/>
      <c r="S35" s="174"/>
      <c r="T35" s="76"/>
      <c r="U35" s="174"/>
      <c r="V35" s="76"/>
      <c r="W35" s="174"/>
      <c r="X35" s="76"/>
      <c r="Y35" s="174"/>
      <c r="Z35" s="76"/>
      <c r="AA35" s="76"/>
      <c r="AB35" s="89"/>
      <c r="AC35" s="76"/>
    </row>
    <row r="36" spans="1:29" s="72" customFormat="1">
      <c r="A36" s="144">
        <v>2</v>
      </c>
      <c r="B36" s="77">
        <v>14</v>
      </c>
      <c r="C36" s="77" t="s">
        <v>63</v>
      </c>
      <c r="D36" s="77" t="s">
        <v>64</v>
      </c>
      <c r="E36" s="78" t="s">
        <v>65</v>
      </c>
      <c r="F36" s="122" t="s">
        <v>25</v>
      </c>
      <c r="G36" s="168">
        <f>TRACK!F7</f>
        <v>14.02</v>
      </c>
      <c r="H36" s="80">
        <f>TRACK!G7</f>
        <v>534</v>
      </c>
      <c r="I36" s="170">
        <f>FIELD!F7</f>
        <v>4.21</v>
      </c>
      <c r="J36" s="82">
        <f>FIELD!G7</f>
        <v>415</v>
      </c>
      <c r="K36" s="168">
        <f>FIELD!N7</f>
        <v>7.92</v>
      </c>
      <c r="L36" s="80">
        <f>FIELD!O7</f>
        <v>443</v>
      </c>
      <c r="M36" s="170">
        <f>FIELD!V7</f>
        <v>1.2</v>
      </c>
      <c r="N36" s="82">
        <f>FIELD!W7</f>
        <v>310</v>
      </c>
      <c r="O36" s="168">
        <f>TRACK!N7</f>
        <v>69.73</v>
      </c>
      <c r="P36" s="80">
        <f>TRACK!O7</f>
        <v>378</v>
      </c>
      <c r="Q36" s="170">
        <f>TRACK!AD7</f>
        <v>21.25</v>
      </c>
      <c r="R36" s="82">
        <f>TRACK!AE7</f>
        <v>318</v>
      </c>
      <c r="S36" s="168">
        <f>FIELD!F40</f>
        <v>22.14</v>
      </c>
      <c r="T36" s="80">
        <f>FIELD!G40</f>
        <v>322</v>
      </c>
      <c r="U36" s="170">
        <f>FIELD!N40</f>
        <v>2</v>
      </c>
      <c r="V36" s="82">
        <f>FIELD!O40</f>
        <v>231</v>
      </c>
      <c r="W36" s="168">
        <f>FIELD!V40</f>
        <v>25.61</v>
      </c>
      <c r="X36" s="80">
        <f>FIELD!W40</f>
        <v>320</v>
      </c>
      <c r="Y36" s="170" t="str">
        <f>TRACK!V7</f>
        <v>6.20.84</v>
      </c>
      <c r="Z36" s="82">
        <f>TRACK!W7</f>
        <v>387</v>
      </c>
      <c r="AA36" s="80">
        <f>SUM(H36+J36+L36+N36+P36+R36+T36+V36+X36+Z36)</f>
        <v>3658</v>
      </c>
      <c r="AB36" s="123" t="s">
        <v>25</v>
      </c>
      <c r="AC36" s="82">
        <v>4</v>
      </c>
    </row>
    <row r="37" spans="1:29" s="72" customFormat="1">
      <c r="A37" s="146">
        <v>2</v>
      </c>
      <c r="B37" s="89">
        <v>20</v>
      </c>
      <c r="C37" s="89" t="s">
        <v>54</v>
      </c>
      <c r="D37" s="89" t="s">
        <v>80</v>
      </c>
      <c r="E37" s="90" t="s">
        <v>81</v>
      </c>
      <c r="F37" s="124" t="s">
        <v>25</v>
      </c>
      <c r="G37" s="174">
        <f>TRACK!F8</f>
        <v>13.46</v>
      </c>
      <c r="H37" s="76">
        <f>TRACK!G8</f>
        <v>629</v>
      </c>
      <c r="I37" s="171">
        <f>FIELD!F8</f>
        <v>4.3</v>
      </c>
      <c r="J37" s="99">
        <f>FIELD!G8</f>
        <v>437</v>
      </c>
      <c r="K37" s="174">
        <f>FIELD!N8</f>
        <v>9.74</v>
      </c>
      <c r="L37" s="76">
        <f>FIELD!O8</f>
        <v>571</v>
      </c>
      <c r="M37" s="171">
        <f>FIELD!V8</f>
        <v>1.3</v>
      </c>
      <c r="N37" s="99">
        <f>FIELD!W8</f>
        <v>396</v>
      </c>
      <c r="O37" s="174" t="str">
        <f>TRACK!N8</f>
        <v>2.02.32</v>
      </c>
      <c r="P37" s="76">
        <f>TRACK!O8</f>
        <v>0</v>
      </c>
      <c r="Q37" s="171" t="str">
        <f>TRACK!AD8</f>
        <v>DNF</v>
      </c>
      <c r="R37" s="99">
        <f>TRACK!AE8</f>
        <v>0</v>
      </c>
      <c r="S37" s="174">
        <f>FIELD!F41</f>
        <v>33.43</v>
      </c>
      <c r="T37" s="76">
        <f>FIELD!G41</f>
        <v>547</v>
      </c>
      <c r="U37" s="171">
        <f>FIELD!N41</f>
        <v>2</v>
      </c>
      <c r="V37" s="99">
        <f>FIELD!O41</f>
        <v>231</v>
      </c>
      <c r="W37" s="174">
        <f>FIELD!V41</f>
        <v>35.79</v>
      </c>
      <c r="X37" s="76">
        <f>FIELD!W41</f>
        <v>499</v>
      </c>
      <c r="Y37" s="171" t="str">
        <f>TRACK!V8</f>
        <v>6.27.85</v>
      </c>
      <c r="Z37" s="99">
        <f>TRACK!W8</f>
        <v>358</v>
      </c>
      <c r="AA37" s="76">
        <f>SUM(H37+J37+L37+N37+P37+R37+T37+V37+X37+Z37)</f>
        <v>3668</v>
      </c>
      <c r="AB37" s="125" t="s">
        <v>25</v>
      </c>
      <c r="AC37" s="99">
        <v>3</v>
      </c>
    </row>
    <row r="38" spans="1:29" s="72" customFormat="1">
      <c r="A38" s="146">
        <v>2</v>
      </c>
      <c r="B38" s="89">
        <v>28</v>
      </c>
      <c r="C38" s="89" t="s">
        <v>88</v>
      </c>
      <c r="D38" s="89" t="s">
        <v>89</v>
      </c>
      <c r="E38" s="90" t="s">
        <v>90</v>
      </c>
      <c r="F38" s="124" t="s">
        <v>25</v>
      </c>
      <c r="G38" s="174">
        <f>TRACK!F9</f>
        <v>14.52</v>
      </c>
      <c r="H38" s="76">
        <f>TRACK!G9</f>
        <v>456</v>
      </c>
      <c r="I38" s="171">
        <f>FIELD!F9</f>
        <v>4.75</v>
      </c>
      <c r="J38" s="99">
        <f>FIELD!G9</f>
        <v>550</v>
      </c>
      <c r="K38" s="174">
        <f>FIELD!N9</f>
        <v>7.74</v>
      </c>
      <c r="L38" s="76">
        <f>FIELD!O9</f>
        <v>430</v>
      </c>
      <c r="M38" s="171">
        <f>FIELD!V9</f>
        <v>1.2</v>
      </c>
      <c r="N38" s="99">
        <f>FIELD!W9</f>
        <v>310</v>
      </c>
      <c r="O38" s="174">
        <f>TRACK!N9</f>
        <v>70.290000000000006</v>
      </c>
      <c r="P38" s="76">
        <f>TRACK!O9</f>
        <v>362</v>
      </c>
      <c r="Q38" s="171">
        <f>TRACK!AD9</f>
        <v>20.25</v>
      </c>
      <c r="R38" s="99">
        <f>TRACK!AE9</f>
        <v>394</v>
      </c>
      <c r="S38" s="174">
        <f>FIELD!F42</f>
        <v>23.48</v>
      </c>
      <c r="T38" s="76">
        <f>FIELD!G42</f>
        <v>348</v>
      </c>
      <c r="U38" s="171">
        <f>FIELD!N42</f>
        <v>2.8</v>
      </c>
      <c r="V38" s="99">
        <f>FIELD!O42</f>
        <v>464</v>
      </c>
      <c r="W38" s="174">
        <f>FIELD!V42</f>
        <v>23.82</v>
      </c>
      <c r="X38" s="76">
        <f>FIELD!W42</f>
        <v>289</v>
      </c>
      <c r="Y38" s="171" t="str">
        <f>TRACK!V9</f>
        <v>6.04.50</v>
      </c>
      <c r="Z38" s="99">
        <f>TRACK!W9</f>
        <v>459</v>
      </c>
      <c r="AA38" s="76">
        <f>SUM(H38+J38+L38+N38+P38+R38+T38+V38+X38+Z38)</f>
        <v>4062</v>
      </c>
      <c r="AB38" s="125" t="s">
        <v>25</v>
      </c>
      <c r="AC38" s="99">
        <v>2</v>
      </c>
    </row>
    <row r="39" spans="1:29" s="72" customFormat="1" ht="15" thickBot="1">
      <c r="A39" s="145">
        <v>5</v>
      </c>
      <c r="B39" s="83">
        <v>9</v>
      </c>
      <c r="C39" s="83" t="s">
        <v>51</v>
      </c>
      <c r="D39" s="83" t="s">
        <v>52</v>
      </c>
      <c r="E39" s="84" t="s">
        <v>53</v>
      </c>
      <c r="F39" s="126" t="s">
        <v>25</v>
      </c>
      <c r="G39" s="169">
        <f>TRACK!F18</f>
        <v>13.21</v>
      </c>
      <c r="H39" s="86">
        <f>TRACK!G18</f>
        <v>673</v>
      </c>
      <c r="I39" s="172">
        <f>FIELD!F18</f>
        <v>4.68</v>
      </c>
      <c r="J39" s="88">
        <f>FIELD!G18</f>
        <v>531</v>
      </c>
      <c r="K39" s="169">
        <f>FIELD!N18</f>
        <v>8.0299999999999994</v>
      </c>
      <c r="L39" s="86">
        <f>FIELD!O18</f>
        <v>450</v>
      </c>
      <c r="M39" s="172">
        <f>FIELD!V18</f>
        <v>1.45</v>
      </c>
      <c r="N39" s="88">
        <f>FIELD!W18</f>
        <v>528</v>
      </c>
      <c r="O39" s="169">
        <f>TRACK!N18</f>
        <v>64.150000000000006</v>
      </c>
      <c r="P39" s="86">
        <f>TRACK!O18</f>
        <v>553</v>
      </c>
      <c r="Q39" s="172">
        <f>TRACK!AD18</f>
        <v>21.25</v>
      </c>
      <c r="R39" s="88">
        <f>TRACK!AE18</f>
        <v>318</v>
      </c>
      <c r="S39" s="169">
        <f>FIELD!F51</f>
        <v>21.36</v>
      </c>
      <c r="T39" s="86">
        <f>FIELD!G51</f>
        <v>306</v>
      </c>
      <c r="U39" s="172">
        <f>FIELD!N51</f>
        <v>2.2000000000000002</v>
      </c>
      <c r="V39" s="88">
        <f>FIELD!O51</f>
        <v>284</v>
      </c>
      <c r="W39" s="169">
        <f>FIELD!V51</f>
        <v>29.39</v>
      </c>
      <c r="X39" s="86">
        <f>FIELD!W51</f>
        <v>386</v>
      </c>
      <c r="Y39" s="172" t="str">
        <f>TRACK!V18</f>
        <v>6.29.85</v>
      </c>
      <c r="Z39" s="88">
        <f>TRACK!W18</f>
        <v>350</v>
      </c>
      <c r="AA39" s="86">
        <f>SUM(H39+J39+L39+N39+P39+R39+T39+V39+X39+Z39)</f>
        <v>4379</v>
      </c>
      <c r="AB39" s="127" t="s">
        <v>25</v>
      </c>
      <c r="AC39" s="88">
        <v>1</v>
      </c>
    </row>
    <row r="40" spans="1:29" s="72" customFormat="1" ht="15" thickBot="1">
      <c r="A40" s="73"/>
      <c r="B40" s="89"/>
      <c r="C40" s="89"/>
      <c r="D40" s="89"/>
      <c r="E40" s="90"/>
      <c r="F40" s="105"/>
      <c r="G40" s="73"/>
      <c r="H40" s="73"/>
      <c r="I40" s="73"/>
      <c r="J40" s="73"/>
      <c r="K40" s="73"/>
      <c r="L40" s="73"/>
      <c r="M40" s="73"/>
      <c r="N40" s="73"/>
      <c r="O40" s="176"/>
      <c r="P40" s="73"/>
      <c r="Q40" s="176"/>
      <c r="R40" s="73"/>
      <c r="S40" s="176"/>
      <c r="T40" s="73"/>
      <c r="U40" s="176"/>
      <c r="V40" s="73"/>
      <c r="W40" s="176"/>
      <c r="X40" s="73"/>
      <c r="Y40" s="176"/>
      <c r="Z40" s="73"/>
      <c r="AA40" s="73"/>
      <c r="AB40" s="105"/>
      <c r="AC40" s="76"/>
    </row>
    <row r="41" spans="1:29" s="72" customFormat="1" ht="15" thickBot="1">
      <c r="A41" s="142">
        <v>4</v>
      </c>
      <c r="B41" s="66">
        <v>27</v>
      </c>
      <c r="C41" s="66" t="s">
        <v>85</v>
      </c>
      <c r="D41" s="66" t="s">
        <v>86</v>
      </c>
      <c r="E41" s="67" t="s">
        <v>109</v>
      </c>
      <c r="F41" s="128" t="s">
        <v>87</v>
      </c>
      <c r="G41" s="173">
        <f>TRACK!F16</f>
        <v>13.42</v>
      </c>
      <c r="H41" s="69">
        <f>TRACK!G16</f>
        <v>713</v>
      </c>
      <c r="I41" s="175">
        <f>FIELD!F16</f>
        <v>5.14</v>
      </c>
      <c r="J41" s="71">
        <f>FIELD!G16</f>
        <v>753</v>
      </c>
      <c r="K41" s="173">
        <f>FIELD!N16</f>
        <v>10.83</v>
      </c>
      <c r="L41" s="69">
        <f>FIELD!O16</f>
        <v>714</v>
      </c>
      <c r="M41" s="175">
        <f>FIELD!V16</f>
        <v>1.45</v>
      </c>
      <c r="N41" s="71">
        <f>FIELD!W16</f>
        <v>512</v>
      </c>
      <c r="O41" s="173">
        <f>TRACK!N16</f>
        <v>61.86</v>
      </c>
      <c r="P41" s="69">
        <f>TRACK!O16</f>
        <v>712</v>
      </c>
      <c r="Q41" s="175">
        <f>TRACK!AD16</f>
        <v>19.2</v>
      </c>
      <c r="R41" s="71">
        <f>TRACK!AE16</f>
        <v>551</v>
      </c>
      <c r="S41" s="173">
        <f>FIELD!F49</f>
        <v>31.44</v>
      </c>
      <c r="T41" s="69">
        <f>FIELD!G49</f>
        <v>562</v>
      </c>
      <c r="U41" s="175">
        <f>FIELD!N49</f>
        <v>2.8</v>
      </c>
      <c r="V41" s="71">
        <f>FIELD!O49</f>
        <v>533</v>
      </c>
      <c r="W41" s="173">
        <f>FIELD!V49</f>
        <v>37.380000000000003</v>
      </c>
      <c r="X41" s="69">
        <f>FIELD!W49</f>
        <v>589</v>
      </c>
      <c r="Y41" s="175" t="str">
        <f>TRACK!V16</f>
        <v>5.44.44</v>
      </c>
      <c r="Z41" s="71">
        <f>TRACK!W16</f>
        <v>636</v>
      </c>
      <c r="AA41" s="69">
        <f>SUM(H41+J41+L41+N41+P41+R41+T41+V41+X41+Z41)</f>
        <v>6275</v>
      </c>
      <c r="AB41" s="130" t="s">
        <v>87</v>
      </c>
      <c r="AC41" s="71">
        <v>1</v>
      </c>
    </row>
    <row r="42" spans="1:29" s="72" customFormat="1">
      <c r="A42" s="73"/>
      <c r="B42" s="89"/>
      <c r="C42" s="89"/>
      <c r="D42" s="89"/>
      <c r="E42" s="90"/>
      <c r="F42" s="89"/>
      <c r="G42" s="76"/>
      <c r="H42" s="76"/>
      <c r="I42" s="65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</row>
    <row r="43" spans="1:29">
      <c r="N43" s="132"/>
      <c r="Q43" s="76"/>
      <c r="R43" s="76"/>
      <c r="S43" s="76"/>
      <c r="T43" s="76"/>
      <c r="U43" s="76"/>
    </row>
    <row r="44" spans="1:29">
      <c r="C44" s="135" t="s">
        <v>0</v>
      </c>
      <c r="D44" s="76"/>
      <c r="E44" s="72"/>
      <c r="F44" s="76"/>
      <c r="G44" s="76"/>
      <c r="H44" s="76"/>
      <c r="I44" s="76"/>
      <c r="N44" s="132"/>
      <c r="Q44" s="76"/>
      <c r="R44" s="76"/>
      <c r="S44" s="76"/>
      <c r="T44" s="76"/>
      <c r="U44" s="76"/>
    </row>
    <row r="45" spans="1:29">
      <c r="C45" s="135" t="s">
        <v>7</v>
      </c>
      <c r="D45" s="76"/>
      <c r="E45" s="72"/>
      <c r="F45" s="76"/>
      <c r="G45" s="76"/>
      <c r="H45" s="76"/>
      <c r="I45" s="76"/>
      <c r="N45" s="132"/>
      <c r="Q45" s="76"/>
      <c r="R45" s="76"/>
      <c r="S45" s="76"/>
      <c r="T45" s="76"/>
      <c r="U45" s="76"/>
    </row>
    <row r="46" spans="1:29">
      <c r="C46" s="135" t="s">
        <v>15</v>
      </c>
      <c r="D46" s="76"/>
      <c r="E46" s="72"/>
      <c r="F46" s="76"/>
      <c r="G46" s="76"/>
      <c r="H46" s="76"/>
      <c r="I46" s="76"/>
      <c r="N46" s="132"/>
      <c r="Q46" s="76"/>
      <c r="R46" s="76"/>
      <c r="S46" s="76"/>
      <c r="T46" s="76"/>
      <c r="U46" s="76"/>
    </row>
    <row r="47" spans="1:29">
      <c r="C47" s="135" t="s">
        <v>16</v>
      </c>
      <c r="D47" s="76"/>
      <c r="E47" s="72"/>
      <c r="F47" s="76"/>
      <c r="G47" s="76"/>
      <c r="H47" s="76"/>
      <c r="I47" s="76"/>
      <c r="N47" s="132"/>
      <c r="Q47" s="76"/>
      <c r="R47" s="76"/>
      <c r="S47" s="76"/>
      <c r="T47" s="76"/>
      <c r="U47" s="76"/>
    </row>
    <row r="48" spans="1:29">
      <c r="C48" s="135" t="s">
        <v>1</v>
      </c>
      <c r="D48" s="76"/>
      <c r="E48" s="72"/>
      <c r="F48" s="76"/>
      <c r="G48" s="76"/>
      <c r="H48" s="76"/>
      <c r="I48" s="76"/>
      <c r="N48" s="132"/>
    </row>
    <row r="49" spans="3:9">
      <c r="C49" s="135" t="s">
        <v>8</v>
      </c>
      <c r="D49" s="76"/>
      <c r="E49" s="72"/>
      <c r="F49" s="76"/>
      <c r="G49" s="76"/>
      <c r="H49" s="76"/>
      <c r="I49" s="76"/>
    </row>
    <row r="50" spans="3:9">
      <c r="C50" s="135" t="s">
        <v>20</v>
      </c>
      <c r="D50" s="76"/>
      <c r="E50" s="72"/>
      <c r="F50" s="76"/>
      <c r="G50" s="76"/>
      <c r="H50" s="76"/>
      <c r="I50" s="76"/>
    </row>
    <row r="51" spans="3:9">
      <c r="C51" s="135" t="s">
        <v>13</v>
      </c>
      <c r="D51" s="76"/>
      <c r="E51" s="72"/>
      <c r="F51" s="76"/>
      <c r="G51" s="76"/>
      <c r="H51" s="76"/>
      <c r="I51" s="76"/>
    </row>
    <row r="52" spans="3:9">
      <c r="C52" s="135" t="s">
        <v>10</v>
      </c>
      <c r="D52" s="76"/>
      <c r="E52" s="72"/>
      <c r="F52" s="76"/>
      <c r="G52" s="76"/>
      <c r="H52" s="76"/>
      <c r="I52" s="76"/>
    </row>
    <row r="53" spans="3:9">
      <c r="C53" s="135" t="s">
        <v>2</v>
      </c>
      <c r="D53" s="76"/>
      <c r="E53" s="72"/>
      <c r="F53" s="76"/>
      <c r="G53" s="76"/>
      <c r="H53" s="76"/>
      <c r="I53" s="76"/>
    </row>
  </sheetData>
  <sortState ref="AD13:AE22">
    <sortCondition descending="1" ref="AD13"/>
  </sortState>
  <conditionalFormatting sqref="B1:B1048576">
    <cfRule type="containsText" dxfId="123" priority="4" operator="containsText" text="1.">
      <formula>NOT(ISERROR(SEARCH("1.",B1)))</formula>
    </cfRule>
  </conditionalFormatting>
  <conditionalFormatting sqref="AC1:AC1048576">
    <cfRule type="containsText" dxfId="122" priority="1" operator="containsText" text="3">
      <formula>NOT(ISERROR(SEARCH("3",AC1)))</formula>
    </cfRule>
    <cfRule type="containsText" dxfId="121" priority="2" operator="containsText" text="2">
      <formula>NOT(ISERROR(SEARCH("2",AC1)))</formula>
    </cfRule>
    <cfRule type="containsText" dxfId="120" priority="3" operator="containsText" text="1">
      <formula>NOT(ISERROR(SEARCH("1",AC1)))</formula>
    </cfRule>
  </conditionalFormatting>
  <pageMargins left="0.7" right="0.7" top="0.75" bottom="0.75" header="0.3" footer="0.3"/>
  <pageSetup paperSize="9" scale="82" orientation="landscape" verticalDpi="0" r:id="rId1"/>
  <rowBreaks count="1" manualBreakCount="1">
    <brk id="31" min="1" max="28" man="1"/>
  </rowBreaks>
  <colBreaks count="1" manualBreakCount="1">
    <brk id="1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32"/>
  <sheetViews>
    <sheetView topLeftCell="H1" zoomScale="75" zoomScaleNormal="75" workbookViewId="0">
      <selection activeCell="W31" sqref="W31"/>
    </sheetView>
  </sheetViews>
  <sheetFormatPr defaultRowHeight="15"/>
  <cols>
    <col min="2" max="2" width="6.28515625" style="1" customWidth="1"/>
    <col min="3" max="3" width="9.7109375" style="1" bestFit="1" customWidth="1"/>
    <col min="5" max="5" width="11" bestFit="1" customWidth="1"/>
    <col min="6" max="7" width="9.140625" style="1"/>
    <col min="8" max="8" width="11.140625" style="1" bestFit="1" customWidth="1"/>
    <col min="9" max="9" width="5" customWidth="1"/>
    <col min="10" max="10" width="6.5703125" style="1" customWidth="1"/>
    <col min="11" max="11" width="9.7109375" style="1" bestFit="1" customWidth="1"/>
    <col min="13" max="13" width="11" bestFit="1" customWidth="1"/>
    <col min="14" max="15" width="9.140625" style="1"/>
    <col min="16" max="16" width="11.140625" bestFit="1" customWidth="1"/>
    <col min="17" max="17" width="5.5703125" customWidth="1"/>
    <col min="18" max="18" width="6.5703125" style="1" customWidth="1"/>
    <col min="19" max="19" width="9.7109375" style="1" bestFit="1" customWidth="1"/>
    <col min="21" max="21" width="11" bestFit="1" customWidth="1"/>
    <col min="22" max="23" width="9.140625" style="1"/>
    <col min="24" max="24" width="11.140625" bestFit="1" customWidth="1"/>
    <col min="25" max="25" width="6.42578125" customWidth="1"/>
    <col min="26" max="26" width="7.140625" style="1" customWidth="1"/>
    <col min="27" max="27" width="9.7109375" style="1" bestFit="1" customWidth="1"/>
    <col min="29" max="29" width="11" bestFit="1" customWidth="1"/>
    <col min="30" max="31" width="9.140625" style="1"/>
    <col min="32" max="32" width="11.140625" bestFit="1" customWidth="1"/>
  </cols>
  <sheetData>
    <row r="1" spans="1:33" ht="18">
      <c r="A1" s="14"/>
      <c r="B1" s="17"/>
      <c r="C1" s="16"/>
      <c r="D1" s="14"/>
      <c r="E1" s="14"/>
      <c r="F1" s="16"/>
      <c r="G1" s="16"/>
      <c r="H1" s="16"/>
      <c r="I1" s="14"/>
      <c r="J1" s="16"/>
      <c r="K1" s="16"/>
      <c r="L1" s="14"/>
      <c r="M1" s="14"/>
      <c r="N1" s="16"/>
      <c r="O1" s="16"/>
      <c r="P1" s="14"/>
      <c r="Q1" s="14"/>
      <c r="R1" s="16"/>
      <c r="S1" s="16"/>
      <c r="T1" s="14"/>
      <c r="U1" s="14"/>
      <c r="V1" s="16"/>
      <c r="W1" s="16"/>
      <c r="X1" s="14"/>
      <c r="Y1" s="14"/>
      <c r="Z1" s="16"/>
      <c r="AA1" s="16"/>
      <c r="AB1" s="14"/>
      <c r="AC1" s="14"/>
      <c r="AD1" s="16"/>
      <c r="AE1" s="16"/>
      <c r="AF1" s="14"/>
      <c r="AG1" s="14"/>
    </row>
    <row r="2" spans="1:33" ht="26.25" thickBot="1">
      <c r="A2" s="14"/>
      <c r="B2" s="15" t="s">
        <v>0</v>
      </c>
      <c r="C2" s="16"/>
      <c r="D2" s="14"/>
      <c r="E2" s="14"/>
      <c r="F2" s="16"/>
      <c r="G2" s="16"/>
      <c r="H2" s="16"/>
      <c r="I2" s="14"/>
      <c r="J2" s="15" t="s">
        <v>1</v>
      </c>
      <c r="K2" s="16"/>
      <c r="L2" s="14"/>
      <c r="M2" s="14"/>
      <c r="N2" s="16"/>
      <c r="O2" s="16"/>
      <c r="P2" s="14"/>
      <c r="Q2" s="14"/>
      <c r="R2" s="15" t="s">
        <v>2</v>
      </c>
      <c r="S2" s="16"/>
      <c r="T2" s="14"/>
      <c r="U2" s="14"/>
      <c r="V2" s="16"/>
      <c r="W2" s="16"/>
      <c r="X2" s="14"/>
      <c r="Y2" s="14"/>
      <c r="Z2" s="15" t="s">
        <v>8</v>
      </c>
      <c r="AA2" s="16"/>
      <c r="AB2" s="14"/>
      <c r="AC2" s="14"/>
      <c r="AD2" s="16"/>
      <c r="AE2" s="16"/>
      <c r="AF2" s="14"/>
      <c r="AG2" s="14"/>
    </row>
    <row r="3" spans="1:33" ht="30" thickBot="1">
      <c r="A3" s="14"/>
      <c r="B3" s="18" t="s">
        <v>113</v>
      </c>
      <c r="C3" s="19" t="s">
        <v>95</v>
      </c>
      <c r="D3" s="20" t="s">
        <v>116</v>
      </c>
      <c r="E3" s="55" t="s">
        <v>4</v>
      </c>
      <c r="F3" s="31" t="s">
        <v>96</v>
      </c>
      <c r="G3" s="56" t="s">
        <v>11</v>
      </c>
      <c r="H3" s="36" t="s">
        <v>112</v>
      </c>
      <c r="I3" s="14"/>
      <c r="J3" s="18" t="s">
        <v>113</v>
      </c>
      <c r="K3" s="19" t="s">
        <v>95</v>
      </c>
      <c r="L3" s="20" t="s">
        <v>116</v>
      </c>
      <c r="M3" s="55" t="s">
        <v>4</v>
      </c>
      <c r="N3" s="31" t="s">
        <v>96</v>
      </c>
      <c r="O3" s="56" t="s">
        <v>11</v>
      </c>
      <c r="P3" s="36" t="s">
        <v>112</v>
      </c>
      <c r="Q3" s="14"/>
      <c r="R3" s="18" t="s">
        <v>113</v>
      </c>
      <c r="S3" s="19" t="s">
        <v>95</v>
      </c>
      <c r="T3" s="20" t="s">
        <v>116</v>
      </c>
      <c r="U3" s="55" t="s">
        <v>4</v>
      </c>
      <c r="V3" s="31" t="s">
        <v>96</v>
      </c>
      <c r="W3" s="56" t="s">
        <v>11</v>
      </c>
      <c r="X3" s="36" t="s">
        <v>112</v>
      </c>
      <c r="Y3" s="14"/>
      <c r="Z3" s="18" t="s">
        <v>113</v>
      </c>
      <c r="AA3" s="19" t="s">
        <v>95</v>
      </c>
      <c r="AB3" s="20" t="s">
        <v>116</v>
      </c>
      <c r="AC3" s="55" t="s">
        <v>4</v>
      </c>
      <c r="AD3" s="31" t="s">
        <v>96</v>
      </c>
      <c r="AE3" s="56" t="s">
        <v>11</v>
      </c>
      <c r="AF3" s="36" t="s">
        <v>112</v>
      </c>
      <c r="AG3" s="14"/>
    </row>
    <row r="4" spans="1:33">
      <c r="A4" s="14"/>
      <c r="B4" s="21">
        <v>1</v>
      </c>
      <c r="C4" s="22">
        <v>3</v>
      </c>
      <c r="D4" s="23" t="s">
        <v>36</v>
      </c>
      <c r="E4" s="33" t="s">
        <v>32</v>
      </c>
      <c r="F4" s="159">
        <v>13.86</v>
      </c>
      <c r="G4" s="162">
        <v>421</v>
      </c>
      <c r="H4" s="37" t="s">
        <v>33</v>
      </c>
      <c r="I4" s="14"/>
      <c r="J4" s="21">
        <v>1</v>
      </c>
      <c r="K4" s="22">
        <v>3</v>
      </c>
      <c r="L4" s="23" t="s">
        <v>36</v>
      </c>
      <c r="M4" s="33" t="s">
        <v>32</v>
      </c>
      <c r="N4" s="159">
        <v>62.44</v>
      </c>
      <c r="O4" s="189">
        <v>469</v>
      </c>
      <c r="P4" s="37" t="s">
        <v>33</v>
      </c>
      <c r="Q4" s="14"/>
      <c r="R4" s="21">
        <v>1</v>
      </c>
      <c r="S4" s="22">
        <v>3</v>
      </c>
      <c r="T4" s="23" t="s">
        <v>36</v>
      </c>
      <c r="U4" s="33" t="s">
        <v>32</v>
      </c>
      <c r="V4" s="180" t="s">
        <v>137</v>
      </c>
      <c r="W4" s="189">
        <v>659</v>
      </c>
      <c r="X4" s="37" t="s">
        <v>33</v>
      </c>
      <c r="Y4" s="14"/>
      <c r="Z4" s="21">
        <v>1</v>
      </c>
      <c r="AA4" s="22">
        <v>3</v>
      </c>
      <c r="AB4" s="23" t="s">
        <v>36</v>
      </c>
      <c r="AC4" s="33" t="s">
        <v>32</v>
      </c>
      <c r="AD4" s="159">
        <v>21.69</v>
      </c>
      <c r="AE4" s="189">
        <v>298</v>
      </c>
      <c r="AF4" s="37" t="s">
        <v>33</v>
      </c>
      <c r="AG4" s="14"/>
    </row>
    <row r="5" spans="1:33">
      <c r="A5" s="14"/>
      <c r="B5" s="24">
        <v>1</v>
      </c>
      <c r="C5" s="25">
        <v>16</v>
      </c>
      <c r="D5" s="26" t="s">
        <v>59</v>
      </c>
      <c r="E5" s="34" t="s">
        <v>69</v>
      </c>
      <c r="F5" s="160">
        <v>13.35</v>
      </c>
      <c r="G5" s="163">
        <v>438</v>
      </c>
      <c r="H5" s="38" t="s">
        <v>71</v>
      </c>
      <c r="I5" s="14"/>
      <c r="J5" s="24">
        <v>1</v>
      </c>
      <c r="K5" s="25">
        <v>16</v>
      </c>
      <c r="L5" s="26" t="s">
        <v>59</v>
      </c>
      <c r="M5" s="34" t="s">
        <v>69</v>
      </c>
      <c r="N5" s="160">
        <v>65.08</v>
      </c>
      <c r="O5" s="163">
        <v>322</v>
      </c>
      <c r="P5" s="38" t="s">
        <v>71</v>
      </c>
      <c r="Q5" s="14"/>
      <c r="R5" s="24">
        <v>1</v>
      </c>
      <c r="S5" s="25">
        <v>16</v>
      </c>
      <c r="T5" s="26" t="s">
        <v>59</v>
      </c>
      <c r="U5" s="34" t="s">
        <v>69</v>
      </c>
      <c r="V5" s="160" t="s">
        <v>138</v>
      </c>
      <c r="W5" s="163">
        <v>520</v>
      </c>
      <c r="X5" s="38" t="s">
        <v>71</v>
      </c>
      <c r="Y5" s="14"/>
      <c r="Z5" s="24">
        <v>1</v>
      </c>
      <c r="AA5" s="25">
        <v>16</v>
      </c>
      <c r="AB5" s="26" t="s">
        <v>59</v>
      </c>
      <c r="AC5" s="34" t="s">
        <v>69</v>
      </c>
      <c r="AD5" s="166">
        <v>21</v>
      </c>
      <c r="AE5" s="163">
        <v>289</v>
      </c>
      <c r="AF5" s="38" t="s">
        <v>71</v>
      </c>
      <c r="AG5" s="14"/>
    </row>
    <row r="6" spans="1:33" ht="15.75" thickBot="1">
      <c r="A6" s="14"/>
      <c r="B6" s="27">
        <v>1</v>
      </c>
      <c r="C6" s="28">
        <v>22</v>
      </c>
      <c r="D6" s="29" t="s">
        <v>91</v>
      </c>
      <c r="E6" s="35" t="s">
        <v>92</v>
      </c>
      <c r="F6" s="161">
        <v>12.88</v>
      </c>
      <c r="G6" s="164">
        <v>488</v>
      </c>
      <c r="H6" s="39" t="s">
        <v>93</v>
      </c>
      <c r="I6" s="14"/>
      <c r="J6" s="27">
        <v>1</v>
      </c>
      <c r="K6" s="28">
        <v>22</v>
      </c>
      <c r="L6" s="29" t="s">
        <v>91</v>
      </c>
      <c r="M6" s="35" t="s">
        <v>92</v>
      </c>
      <c r="N6" s="184">
        <v>58.81</v>
      </c>
      <c r="O6" s="192">
        <v>455</v>
      </c>
      <c r="P6" s="39" t="s">
        <v>93</v>
      </c>
      <c r="Q6" s="14"/>
      <c r="R6" s="27">
        <v>1</v>
      </c>
      <c r="S6" s="28">
        <v>22</v>
      </c>
      <c r="T6" s="29" t="s">
        <v>91</v>
      </c>
      <c r="U6" s="35" t="s">
        <v>92</v>
      </c>
      <c r="V6" s="161" t="s">
        <v>139</v>
      </c>
      <c r="W6" s="164">
        <v>144</v>
      </c>
      <c r="X6" s="39" t="s">
        <v>93</v>
      </c>
      <c r="Y6" s="14"/>
      <c r="Z6" s="27">
        <v>1</v>
      </c>
      <c r="AA6" s="28">
        <v>22</v>
      </c>
      <c r="AB6" s="29" t="s">
        <v>91</v>
      </c>
      <c r="AC6" s="35" t="s">
        <v>92</v>
      </c>
      <c r="AD6" s="165">
        <v>23.1</v>
      </c>
      <c r="AE6" s="164">
        <v>146</v>
      </c>
      <c r="AF6" s="39" t="s">
        <v>93</v>
      </c>
      <c r="AG6" s="14"/>
    </row>
    <row r="7" spans="1:33">
      <c r="A7" s="14"/>
      <c r="B7" s="21">
        <v>2</v>
      </c>
      <c r="C7" s="22">
        <v>14</v>
      </c>
      <c r="D7" s="23" t="s">
        <v>130</v>
      </c>
      <c r="E7" s="33" t="s">
        <v>64</v>
      </c>
      <c r="F7" s="159">
        <v>14.02</v>
      </c>
      <c r="G7" s="162">
        <v>534</v>
      </c>
      <c r="H7" s="40" t="s">
        <v>25</v>
      </c>
      <c r="I7" s="14"/>
      <c r="J7" s="21">
        <v>2</v>
      </c>
      <c r="K7" s="22">
        <v>14</v>
      </c>
      <c r="L7" s="23" t="s">
        <v>130</v>
      </c>
      <c r="M7" s="33" t="s">
        <v>64</v>
      </c>
      <c r="N7" s="159">
        <v>69.73</v>
      </c>
      <c r="O7" s="162">
        <v>378</v>
      </c>
      <c r="P7" s="181" t="s">
        <v>25</v>
      </c>
      <c r="Q7" s="14"/>
      <c r="R7" s="21">
        <v>2</v>
      </c>
      <c r="S7" s="22">
        <v>14</v>
      </c>
      <c r="T7" s="23" t="s">
        <v>130</v>
      </c>
      <c r="U7" s="33" t="s">
        <v>64</v>
      </c>
      <c r="V7" s="159" t="s">
        <v>144</v>
      </c>
      <c r="W7" s="162">
        <v>387</v>
      </c>
      <c r="X7" s="40" t="s">
        <v>25</v>
      </c>
      <c r="Y7" s="14"/>
      <c r="Z7" s="21">
        <v>2</v>
      </c>
      <c r="AA7" s="22">
        <v>14</v>
      </c>
      <c r="AB7" s="23" t="s">
        <v>130</v>
      </c>
      <c r="AC7" s="33" t="s">
        <v>64</v>
      </c>
      <c r="AD7" s="159">
        <v>21.25</v>
      </c>
      <c r="AE7" s="162">
        <v>318</v>
      </c>
      <c r="AF7" s="40" t="s">
        <v>25</v>
      </c>
      <c r="AG7" s="30" t="s">
        <v>132</v>
      </c>
    </row>
    <row r="8" spans="1:33">
      <c r="A8" s="14"/>
      <c r="B8" s="24">
        <v>2</v>
      </c>
      <c r="C8" s="25">
        <v>20</v>
      </c>
      <c r="D8" s="26" t="s">
        <v>54</v>
      </c>
      <c r="E8" s="34" t="s">
        <v>80</v>
      </c>
      <c r="F8" s="160">
        <v>13.46</v>
      </c>
      <c r="G8" s="190">
        <v>629</v>
      </c>
      <c r="H8" s="41" t="s">
        <v>25</v>
      </c>
      <c r="I8" s="14"/>
      <c r="J8" s="24">
        <v>2</v>
      </c>
      <c r="K8" s="25">
        <v>20</v>
      </c>
      <c r="L8" s="26" t="s">
        <v>54</v>
      </c>
      <c r="M8" s="34" t="s">
        <v>80</v>
      </c>
      <c r="N8" s="160" t="s">
        <v>140</v>
      </c>
      <c r="O8" s="186">
        <v>0</v>
      </c>
      <c r="P8" s="182" t="s">
        <v>25</v>
      </c>
      <c r="Q8" s="14"/>
      <c r="R8" s="24">
        <v>2</v>
      </c>
      <c r="S8" s="25">
        <v>20</v>
      </c>
      <c r="T8" s="26" t="s">
        <v>54</v>
      </c>
      <c r="U8" s="34" t="s">
        <v>80</v>
      </c>
      <c r="V8" s="160" t="s">
        <v>143</v>
      </c>
      <c r="W8" s="163">
        <v>358</v>
      </c>
      <c r="X8" s="41" t="s">
        <v>25</v>
      </c>
      <c r="Y8" s="14"/>
      <c r="Z8" s="24">
        <v>2</v>
      </c>
      <c r="AA8" s="25">
        <v>20</v>
      </c>
      <c r="AB8" s="26" t="s">
        <v>54</v>
      </c>
      <c r="AC8" s="34" t="s">
        <v>80</v>
      </c>
      <c r="AD8" s="160" t="s">
        <v>141</v>
      </c>
      <c r="AE8" s="163">
        <v>0</v>
      </c>
      <c r="AF8" s="41" t="s">
        <v>25</v>
      </c>
      <c r="AG8" s="30" t="s">
        <v>132</v>
      </c>
    </row>
    <row r="9" spans="1:33" ht="15.75" thickBot="1">
      <c r="A9" s="14"/>
      <c r="B9" s="27">
        <v>2</v>
      </c>
      <c r="C9" s="28">
        <v>28</v>
      </c>
      <c r="D9" s="29" t="s">
        <v>88</v>
      </c>
      <c r="E9" s="35" t="s">
        <v>89</v>
      </c>
      <c r="F9" s="161">
        <v>14.52</v>
      </c>
      <c r="G9" s="164">
        <v>456</v>
      </c>
      <c r="H9" s="42" t="s">
        <v>25</v>
      </c>
      <c r="I9" s="14"/>
      <c r="J9" s="27">
        <v>2</v>
      </c>
      <c r="K9" s="28">
        <v>28</v>
      </c>
      <c r="L9" s="29" t="s">
        <v>88</v>
      </c>
      <c r="M9" s="35" t="s">
        <v>89</v>
      </c>
      <c r="N9" s="187">
        <v>70.290000000000006</v>
      </c>
      <c r="O9" s="188">
        <v>362</v>
      </c>
      <c r="P9" s="183" t="s">
        <v>25</v>
      </c>
      <c r="Q9" s="14"/>
      <c r="R9" s="27">
        <v>2</v>
      </c>
      <c r="S9" s="28">
        <v>28</v>
      </c>
      <c r="T9" s="29" t="s">
        <v>88</v>
      </c>
      <c r="U9" s="35" t="s">
        <v>89</v>
      </c>
      <c r="V9" s="161" t="s">
        <v>142</v>
      </c>
      <c r="W9" s="164">
        <v>459</v>
      </c>
      <c r="X9" s="42" t="s">
        <v>25</v>
      </c>
      <c r="Y9" s="14"/>
      <c r="Z9" s="27">
        <v>2</v>
      </c>
      <c r="AA9" s="28">
        <v>28</v>
      </c>
      <c r="AB9" s="29" t="s">
        <v>88</v>
      </c>
      <c r="AC9" s="35" t="s">
        <v>89</v>
      </c>
      <c r="AD9" s="161">
        <v>20.25</v>
      </c>
      <c r="AE9" s="193">
        <v>394</v>
      </c>
      <c r="AF9" s="42" t="s">
        <v>25</v>
      </c>
      <c r="AG9" s="30" t="s">
        <v>132</v>
      </c>
    </row>
    <row r="10" spans="1:33">
      <c r="A10" s="14"/>
      <c r="B10" s="21">
        <v>3</v>
      </c>
      <c r="C10" s="22">
        <v>1</v>
      </c>
      <c r="D10" s="23" t="s">
        <v>27</v>
      </c>
      <c r="E10" s="33" t="s">
        <v>28</v>
      </c>
      <c r="F10" s="185">
        <v>13.88</v>
      </c>
      <c r="G10" s="191">
        <v>623</v>
      </c>
      <c r="H10" s="43" t="s">
        <v>30</v>
      </c>
      <c r="I10" s="14"/>
      <c r="J10" s="21">
        <v>3</v>
      </c>
      <c r="K10" s="22">
        <v>1</v>
      </c>
      <c r="L10" s="23" t="s">
        <v>27</v>
      </c>
      <c r="M10" s="33" t="s">
        <v>28</v>
      </c>
      <c r="N10" s="185">
        <v>70.52</v>
      </c>
      <c r="O10" s="191">
        <v>337</v>
      </c>
      <c r="P10" s="43" t="s">
        <v>30</v>
      </c>
      <c r="Q10" s="14"/>
      <c r="R10" s="21">
        <v>3</v>
      </c>
      <c r="S10" s="22">
        <v>1</v>
      </c>
      <c r="T10" s="23" t="s">
        <v>27</v>
      </c>
      <c r="U10" s="33" t="s">
        <v>28</v>
      </c>
      <c r="V10" s="159" t="s">
        <v>146</v>
      </c>
      <c r="W10" s="162">
        <v>209</v>
      </c>
      <c r="X10" s="43" t="s">
        <v>30</v>
      </c>
      <c r="Y10" s="14"/>
      <c r="Z10" s="21">
        <v>3</v>
      </c>
      <c r="AA10" s="22">
        <v>1</v>
      </c>
      <c r="AB10" s="23" t="s">
        <v>27</v>
      </c>
      <c r="AC10" s="33" t="s">
        <v>28</v>
      </c>
      <c r="AD10" s="159">
        <v>22.05</v>
      </c>
      <c r="AE10" s="162">
        <v>154</v>
      </c>
      <c r="AF10" s="43" t="s">
        <v>30</v>
      </c>
      <c r="AG10" s="30" t="s">
        <v>132</v>
      </c>
    </row>
    <row r="11" spans="1:33">
      <c r="A11" s="14"/>
      <c r="B11" s="24">
        <v>3</v>
      </c>
      <c r="C11" s="25">
        <v>8</v>
      </c>
      <c r="D11" s="26" t="s">
        <v>131</v>
      </c>
      <c r="E11" s="34" t="s">
        <v>49</v>
      </c>
      <c r="F11" s="160">
        <v>13.79</v>
      </c>
      <c r="G11" s="163">
        <v>433</v>
      </c>
      <c r="H11" s="44" t="s">
        <v>33</v>
      </c>
      <c r="I11" s="14"/>
      <c r="J11" s="24">
        <v>3</v>
      </c>
      <c r="K11" s="25">
        <v>8</v>
      </c>
      <c r="L11" s="26" t="s">
        <v>131</v>
      </c>
      <c r="M11" s="34" t="s">
        <v>49</v>
      </c>
      <c r="N11" s="160" t="s">
        <v>141</v>
      </c>
      <c r="O11" s="163">
        <v>0</v>
      </c>
      <c r="P11" s="44" t="s">
        <v>33</v>
      </c>
      <c r="Q11" s="14"/>
      <c r="R11" s="24">
        <v>3</v>
      </c>
      <c r="S11" s="25">
        <v>8</v>
      </c>
      <c r="T11" s="26" t="s">
        <v>131</v>
      </c>
      <c r="U11" s="34" t="s">
        <v>49</v>
      </c>
      <c r="V11" s="160" t="s">
        <v>141</v>
      </c>
      <c r="W11" s="163">
        <v>0</v>
      </c>
      <c r="X11" s="44" t="s">
        <v>33</v>
      </c>
      <c r="Y11" s="14"/>
      <c r="Z11" s="24">
        <v>3</v>
      </c>
      <c r="AA11" s="25">
        <v>8</v>
      </c>
      <c r="AB11" s="26" t="s">
        <v>131</v>
      </c>
      <c r="AC11" s="34" t="s">
        <v>49</v>
      </c>
      <c r="AD11" s="160" t="s">
        <v>141</v>
      </c>
      <c r="AE11" s="163">
        <v>0</v>
      </c>
      <c r="AF11" s="44" t="s">
        <v>33</v>
      </c>
      <c r="AG11" s="14"/>
    </row>
    <row r="12" spans="1:33">
      <c r="A12" s="14"/>
      <c r="B12" s="24">
        <v>3</v>
      </c>
      <c r="C12" s="25">
        <v>13</v>
      </c>
      <c r="D12" s="26" t="s">
        <v>61</v>
      </c>
      <c r="E12" s="34" t="s">
        <v>62</v>
      </c>
      <c r="F12" s="160">
        <v>13.77</v>
      </c>
      <c r="G12" s="163">
        <v>504</v>
      </c>
      <c r="H12" s="45" t="s">
        <v>26</v>
      </c>
      <c r="I12" s="14"/>
      <c r="J12" s="24">
        <v>3</v>
      </c>
      <c r="K12" s="25">
        <v>13</v>
      </c>
      <c r="L12" s="26" t="s">
        <v>61</v>
      </c>
      <c r="M12" s="34" t="s">
        <v>62</v>
      </c>
      <c r="N12" s="160">
        <v>65.33</v>
      </c>
      <c r="O12" s="163">
        <v>443</v>
      </c>
      <c r="P12" s="45" t="s">
        <v>26</v>
      </c>
      <c r="Q12" s="14"/>
      <c r="R12" s="24">
        <v>3</v>
      </c>
      <c r="S12" s="25">
        <v>13</v>
      </c>
      <c r="T12" s="26" t="s">
        <v>61</v>
      </c>
      <c r="U12" s="34" t="s">
        <v>62</v>
      </c>
      <c r="V12" s="160" t="s">
        <v>147</v>
      </c>
      <c r="W12" s="163">
        <v>240</v>
      </c>
      <c r="X12" s="45" t="s">
        <v>26</v>
      </c>
      <c r="Y12" s="14"/>
      <c r="Z12" s="24">
        <v>3</v>
      </c>
      <c r="AA12" s="25">
        <v>13</v>
      </c>
      <c r="AB12" s="26" t="s">
        <v>61</v>
      </c>
      <c r="AC12" s="34" t="s">
        <v>62</v>
      </c>
      <c r="AD12" s="160">
        <v>27.87</v>
      </c>
      <c r="AE12" s="163">
        <v>47</v>
      </c>
      <c r="AF12" s="45" t="s">
        <v>26</v>
      </c>
      <c r="AG12" s="14"/>
    </row>
    <row r="13" spans="1:33" ht="15.75" thickBot="1">
      <c r="A13" s="14"/>
      <c r="B13" s="27">
        <v>3</v>
      </c>
      <c r="C13" s="28">
        <v>25</v>
      </c>
      <c r="D13" s="29" t="s">
        <v>42</v>
      </c>
      <c r="E13" s="35" t="s">
        <v>102</v>
      </c>
      <c r="F13" s="161">
        <v>12.98</v>
      </c>
      <c r="G13" s="164">
        <v>567</v>
      </c>
      <c r="H13" s="46" t="s">
        <v>33</v>
      </c>
      <c r="I13" s="14"/>
      <c r="J13" s="27">
        <v>3</v>
      </c>
      <c r="K13" s="28">
        <v>25</v>
      </c>
      <c r="L13" s="29" t="s">
        <v>42</v>
      </c>
      <c r="M13" s="35" t="s">
        <v>102</v>
      </c>
      <c r="N13" s="161">
        <v>58.25</v>
      </c>
      <c r="O13" s="193">
        <v>619</v>
      </c>
      <c r="P13" s="46" t="s">
        <v>33</v>
      </c>
      <c r="Q13" s="14"/>
      <c r="R13" s="27">
        <v>3</v>
      </c>
      <c r="S13" s="28">
        <v>25</v>
      </c>
      <c r="T13" s="29" t="s">
        <v>42</v>
      </c>
      <c r="U13" s="35" t="s">
        <v>102</v>
      </c>
      <c r="V13" s="161" t="s">
        <v>148</v>
      </c>
      <c r="W13" s="164">
        <v>547</v>
      </c>
      <c r="X13" s="46" t="s">
        <v>33</v>
      </c>
      <c r="Y13" s="14"/>
      <c r="Z13" s="27">
        <v>3</v>
      </c>
      <c r="AA13" s="28">
        <v>25</v>
      </c>
      <c r="AB13" s="29" t="s">
        <v>42</v>
      </c>
      <c r="AC13" s="35" t="s">
        <v>102</v>
      </c>
      <c r="AD13" s="161">
        <v>23.69</v>
      </c>
      <c r="AE13" s="193">
        <v>403</v>
      </c>
      <c r="AF13" s="46" t="s">
        <v>33</v>
      </c>
      <c r="AG13" s="14"/>
    </row>
    <row r="14" spans="1:33">
      <c r="A14" s="14"/>
      <c r="B14" s="21">
        <v>4</v>
      </c>
      <c r="C14" s="22">
        <v>4</v>
      </c>
      <c r="D14" s="23" t="s">
        <v>37</v>
      </c>
      <c r="E14" s="33" t="s">
        <v>38</v>
      </c>
      <c r="F14" s="159">
        <v>13.71</v>
      </c>
      <c r="G14" s="162">
        <v>513</v>
      </c>
      <c r="H14" s="47" t="s">
        <v>26</v>
      </c>
      <c r="I14" s="14"/>
      <c r="J14" s="21">
        <v>4</v>
      </c>
      <c r="K14" s="22">
        <v>4</v>
      </c>
      <c r="L14" s="23" t="s">
        <v>37</v>
      </c>
      <c r="M14" s="33" t="s">
        <v>38</v>
      </c>
      <c r="N14" s="159">
        <v>68.36</v>
      </c>
      <c r="O14" s="162">
        <v>351</v>
      </c>
      <c r="P14" s="47" t="s">
        <v>26</v>
      </c>
      <c r="Q14" s="14"/>
      <c r="R14" s="21">
        <v>4</v>
      </c>
      <c r="S14" s="22">
        <v>4</v>
      </c>
      <c r="T14" s="23" t="s">
        <v>37</v>
      </c>
      <c r="U14" s="33" t="s">
        <v>38</v>
      </c>
      <c r="V14" s="159" t="s">
        <v>150</v>
      </c>
      <c r="W14" s="162">
        <v>247</v>
      </c>
      <c r="X14" s="47" t="s">
        <v>26</v>
      </c>
      <c r="Y14" s="14"/>
      <c r="Z14" s="21">
        <v>4</v>
      </c>
      <c r="AA14" s="22">
        <v>4</v>
      </c>
      <c r="AB14" s="23" t="s">
        <v>37</v>
      </c>
      <c r="AC14" s="33" t="s">
        <v>38</v>
      </c>
      <c r="AD14" s="159">
        <v>20.22</v>
      </c>
      <c r="AE14" s="162">
        <v>476</v>
      </c>
      <c r="AF14" s="47" t="s">
        <v>26</v>
      </c>
      <c r="AG14" s="14"/>
    </row>
    <row r="15" spans="1:33">
      <c r="A15" s="14"/>
      <c r="B15" s="24">
        <v>4</v>
      </c>
      <c r="C15" s="25">
        <v>21</v>
      </c>
      <c r="D15" s="26" t="s">
        <v>82</v>
      </c>
      <c r="E15" s="34" t="s">
        <v>83</v>
      </c>
      <c r="F15" s="160">
        <v>13.01</v>
      </c>
      <c r="G15" s="163">
        <v>495</v>
      </c>
      <c r="H15" s="38" t="s">
        <v>71</v>
      </c>
      <c r="I15" s="14"/>
      <c r="J15" s="24">
        <v>4</v>
      </c>
      <c r="K15" s="25">
        <v>21</v>
      </c>
      <c r="L15" s="26" t="s">
        <v>82</v>
      </c>
      <c r="M15" s="34" t="s">
        <v>83</v>
      </c>
      <c r="N15" s="160">
        <v>64.42</v>
      </c>
      <c r="O15" s="163">
        <v>341</v>
      </c>
      <c r="P15" s="38" t="s">
        <v>71</v>
      </c>
      <c r="Q15" s="14"/>
      <c r="R15" s="24">
        <v>4</v>
      </c>
      <c r="S15" s="25">
        <v>21</v>
      </c>
      <c r="T15" s="26" t="s">
        <v>82</v>
      </c>
      <c r="U15" s="34" t="s">
        <v>83</v>
      </c>
      <c r="V15" s="160" t="s">
        <v>151</v>
      </c>
      <c r="W15" s="163">
        <v>147</v>
      </c>
      <c r="X15" s="38" t="s">
        <v>71</v>
      </c>
      <c r="Y15" s="14"/>
      <c r="Z15" s="24">
        <v>4</v>
      </c>
      <c r="AA15" s="25">
        <v>21</v>
      </c>
      <c r="AB15" s="26" t="s">
        <v>82</v>
      </c>
      <c r="AC15" s="34" t="s">
        <v>83</v>
      </c>
      <c r="AD15" s="160">
        <v>22.49</v>
      </c>
      <c r="AE15" s="163">
        <v>192</v>
      </c>
      <c r="AF15" s="38" t="s">
        <v>71</v>
      </c>
      <c r="AG15" s="14"/>
    </row>
    <row r="16" spans="1:33" ht="15.75" thickBot="1">
      <c r="A16" s="14"/>
      <c r="B16" s="27">
        <v>4</v>
      </c>
      <c r="C16" s="28">
        <v>27</v>
      </c>
      <c r="D16" s="29" t="s">
        <v>85</v>
      </c>
      <c r="E16" s="35" t="s">
        <v>86</v>
      </c>
      <c r="F16" s="161">
        <v>13.42</v>
      </c>
      <c r="G16" s="178">
        <v>713</v>
      </c>
      <c r="H16" s="48" t="s">
        <v>87</v>
      </c>
      <c r="I16" s="14"/>
      <c r="J16" s="27">
        <v>4</v>
      </c>
      <c r="K16" s="28">
        <v>27</v>
      </c>
      <c r="L16" s="29" t="s">
        <v>85</v>
      </c>
      <c r="M16" s="35" t="s">
        <v>86</v>
      </c>
      <c r="N16" s="161">
        <v>61.86</v>
      </c>
      <c r="O16" s="178">
        <v>712</v>
      </c>
      <c r="P16" s="48" t="s">
        <v>87</v>
      </c>
      <c r="Q16" s="14"/>
      <c r="R16" s="27">
        <v>4</v>
      </c>
      <c r="S16" s="28">
        <v>27</v>
      </c>
      <c r="T16" s="29" t="s">
        <v>85</v>
      </c>
      <c r="U16" s="35" t="s">
        <v>86</v>
      </c>
      <c r="V16" s="161" t="s">
        <v>149</v>
      </c>
      <c r="W16" s="164">
        <v>636</v>
      </c>
      <c r="X16" s="48" t="s">
        <v>87</v>
      </c>
      <c r="Y16" s="14"/>
      <c r="Z16" s="27">
        <v>4</v>
      </c>
      <c r="AA16" s="28">
        <v>27</v>
      </c>
      <c r="AB16" s="29" t="s">
        <v>85</v>
      </c>
      <c r="AC16" s="35" t="s">
        <v>86</v>
      </c>
      <c r="AD16" s="161">
        <v>19.2</v>
      </c>
      <c r="AE16" s="193">
        <v>551</v>
      </c>
      <c r="AF16" s="48" t="s">
        <v>87</v>
      </c>
      <c r="AG16" s="30" t="s">
        <v>132</v>
      </c>
    </row>
    <row r="17" spans="1:33">
      <c r="A17" s="14"/>
      <c r="B17" s="21">
        <v>5</v>
      </c>
      <c r="C17" s="22">
        <v>2</v>
      </c>
      <c r="D17" s="23" t="s">
        <v>31</v>
      </c>
      <c r="E17" s="33" t="s">
        <v>32</v>
      </c>
      <c r="F17" s="159">
        <v>12.83</v>
      </c>
      <c r="G17" s="162">
        <v>595</v>
      </c>
      <c r="H17" s="37" t="s">
        <v>33</v>
      </c>
      <c r="I17" s="14"/>
      <c r="J17" s="21">
        <v>5</v>
      </c>
      <c r="K17" s="22">
        <v>2</v>
      </c>
      <c r="L17" s="23" t="s">
        <v>31</v>
      </c>
      <c r="M17" s="33" t="s">
        <v>32</v>
      </c>
      <c r="N17" s="159">
        <v>62.08</v>
      </c>
      <c r="O17" s="162">
        <v>481</v>
      </c>
      <c r="P17" s="37" t="s">
        <v>33</v>
      </c>
      <c r="Q17" s="14"/>
      <c r="R17" s="21">
        <v>5</v>
      </c>
      <c r="S17" s="22">
        <v>2</v>
      </c>
      <c r="T17" s="23" t="s">
        <v>31</v>
      </c>
      <c r="U17" s="33" t="s">
        <v>32</v>
      </c>
      <c r="V17" s="159" t="s">
        <v>152</v>
      </c>
      <c r="W17" s="162">
        <v>512</v>
      </c>
      <c r="X17" s="37" t="s">
        <v>33</v>
      </c>
      <c r="Y17" s="14"/>
      <c r="Z17" s="21">
        <v>5</v>
      </c>
      <c r="AA17" s="22">
        <v>2</v>
      </c>
      <c r="AB17" s="23" t="s">
        <v>31</v>
      </c>
      <c r="AC17" s="33" t="s">
        <v>32</v>
      </c>
      <c r="AD17" s="159">
        <v>21.94</v>
      </c>
      <c r="AE17" s="162">
        <v>281</v>
      </c>
      <c r="AF17" s="37" t="s">
        <v>33</v>
      </c>
      <c r="AG17" s="14"/>
    </row>
    <row r="18" spans="1:33">
      <c r="A18" s="14"/>
      <c r="B18" s="24">
        <v>5</v>
      </c>
      <c r="C18" s="25">
        <v>9</v>
      </c>
      <c r="D18" s="26" t="s">
        <v>51</v>
      </c>
      <c r="E18" s="34" t="s">
        <v>52</v>
      </c>
      <c r="F18" s="160">
        <v>13.21</v>
      </c>
      <c r="G18" s="163">
        <v>673</v>
      </c>
      <c r="H18" s="41" t="s">
        <v>25</v>
      </c>
      <c r="I18" s="14"/>
      <c r="J18" s="24">
        <v>5</v>
      </c>
      <c r="K18" s="25">
        <v>9</v>
      </c>
      <c r="L18" s="26" t="s">
        <v>51</v>
      </c>
      <c r="M18" s="34" t="s">
        <v>52</v>
      </c>
      <c r="N18" s="160">
        <v>64.150000000000006</v>
      </c>
      <c r="O18" s="163">
        <v>553</v>
      </c>
      <c r="P18" s="41" t="s">
        <v>25</v>
      </c>
      <c r="Q18" s="14"/>
      <c r="R18" s="24">
        <v>5</v>
      </c>
      <c r="S18" s="25">
        <v>9</v>
      </c>
      <c r="T18" s="26" t="s">
        <v>51</v>
      </c>
      <c r="U18" s="34" t="s">
        <v>52</v>
      </c>
      <c r="V18" s="160" t="s">
        <v>153</v>
      </c>
      <c r="W18" s="163">
        <v>350</v>
      </c>
      <c r="X18" s="41" t="s">
        <v>25</v>
      </c>
      <c r="Y18" s="14"/>
      <c r="Z18" s="24">
        <v>5</v>
      </c>
      <c r="AA18" s="25">
        <v>9</v>
      </c>
      <c r="AB18" s="26" t="s">
        <v>51</v>
      </c>
      <c r="AC18" s="34" t="s">
        <v>52</v>
      </c>
      <c r="AD18" s="160">
        <v>21.25</v>
      </c>
      <c r="AE18" s="163">
        <v>318</v>
      </c>
      <c r="AF18" s="41" t="s">
        <v>25</v>
      </c>
      <c r="AG18" s="30" t="s">
        <v>132</v>
      </c>
    </row>
    <row r="19" spans="1:33" ht="15.75" thickBot="1">
      <c r="A19" s="14"/>
      <c r="B19" s="27">
        <v>5</v>
      </c>
      <c r="C19" s="28">
        <v>10</v>
      </c>
      <c r="D19" s="29" t="s">
        <v>54</v>
      </c>
      <c r="E19" s="35" t="s">
        <v>55</v>
      </c>
      <c r="F19" s="165">
        <v>14.5</v>
      </c>
      <c r="G19" s="164">
        <v>391</v>
      </c>
      <c r="H19" s="49" t="s">
        <v>26</v>
      </c>
      <c r="I19" s="14"/>
      <c r="J19" s="27">
        <v>5</v>
      </c>
      <c r="K19" s="28">
        <v>10</v>
      </c>
      <c r="L19" s="29" t="s">
        <v>54</v>
      </c>
      <c r="M19" s="35" t="s">
        <v>55</v>
      </c>
      <c r="N19" s="161">
        <v>66.94</v>
      </c>
      <c r="O19" s="164">
        <v>393</v>
      </c>
      <c r="P19" s="49" t="s">
        <v>26</v>
      </c>
      <c r="Q19" s="14"/>
      <c r="R19" s="27">
        <v>5</v>
      </c>
      <c r="S19" s="28">
        <v>10</v>
      </c>
      <c r="T19" s="29" t="s">
        <v>54</v>
      </c>
      <c r="U19" s="35" t="s">
        <v>55</v>
      </c>
      <c r="V19" s="161" t="s">
        <v>154</v>
      </c>
      <c r="W19" s="164">
        <v>461</v>
      </c>
      <c r="X19" s="49" t="s">
        <v>26</v>
      </c>
      <c r="Y19" s="14"/>
      <c r="Z19" s="27">
        <v>5</v>
      </c>
      <c r="AA19" s="28">
        <v>10</v>
      </c>
      <c r="AB19" s="29" t="s">
        <v>54</v>
      </c>
      <c r="AC19" s="35" t="s">
        <v>55</v>
      </c>
      <c r="AD19" s="161">
        <v>25.37</v>
      </c>
      <c r="AE19" s="164">
        <v>140</v>
      </c>
      <c r="AF19" s="49" t="s">
        <v>26</v>
      </c>
      <c r="AG19" s="14"/>
    </row>
    <row r="20" spans="1:33">
      <c r="A20" s="14"/>
      <c r="B20" s="21">
        <v>6</v>
      </c>
      <c r="C20" s="22">
        <v>6</v>
      </c>
      <c r="D20" s="23" t="s">
        <v>129</v>
      </c>
      <c r="E20" s="33" t="s">
        <v>44</v>
      </c>
      <c r="F20" s="159">
        <v>12.41</v>
      </c>
      <c r="G20" s="162">
        <v>573</v>
      </c>
      <c r="H20" s="50" t="s">
        <v>21</v>
      </c>
      <c r="I20" s="14"/>
      <c r="J20" s="21">
        <v>6</v>
      </c>
      <c r="K20" s="22">
        <v>6</v>
      </c>
      <c r="L20" s="23" t="s">
        <v>129</v>
      </c>
      <c r="M20" s="33" t="s">
        <v>44</v>
      </c>
      <c r="N20" s="177">
        <v>57.9</v>
      </c>
      <c r="O20" s="162">
        <v>487</v>
      </c>
      <c r="P20" s="50" t="s">
        <v>21</v>
      </c>
      <c r="Q20" s="14"/>
      <c r="R20" s="21">
        <v>6</v>
      </c>
      <c r="S20" s="22">
        <v>6</v>
      </c>
      <c r="T20" s="23" t="s">
        <v>129</v>
      </c>
      <c r="U20" s="33" t="s">
        <v>44</v>
      </c>
      <c r="V20" s="159" t="s">
        <v>158</v>
      </c>
      <c r="W20" s="162">
        <v>126</v>
      </c>
      <c r="X20" s="50" t="s">
        <v>21</v>
      </c>
      <c r="Y20" s="14"/>
      <c r="Z20" s="21">
        <v>6</v>
      </c>
      <c r="AA20" s="22">
        <v>6</v>
      </c>
      <c r="AB20" s="23" t="s">
        <v>129</v>
      </c>
      <c r="AC20" s="33" t="s">
        <v>44</v>
      </c>
      <c r="AD20" s="159">
        <v>23.07</v>
      </c>
      <c r="AE20" s="162">
        <v>147</v>
      </c>
      <c r="AF20" s="50" t="s">
        <v>21</v>
      </c>
      <c r="AG20" s="14"/>
    </row>
    <row r="21" spans="1:33">
      <c r="A21" s="14"/>
      <c r="B21" s="24">
        <v>6</v>
      </c>
      <c r="C21" s="25">
        <v>18</v>
      </c>
      <c r="D21" s="26" t="s">
        <v>127</v>
      </c>
      <c r="E21" s="34" t="s">
        <v>75</v>
      </c>
      <c r="F21" s="160">
        <v>12.89</v>
      </c>
      <c r="G21" s="163">
        <v>487</v>
      </c>
      <c r="H21" s="51" t="s">
        <v>21</v>
      </c>
      <c r="I21" s="14"/>
      <c r="J21" s="24">
        <v>6</v>
      </c>
      <c r="K21" s="25">
        <v>18</v>
      </c>
      <c r="L21" s="26" t="s">
        <v>127</v>
      </c>
      <c r="M21" s="34" t="s">
        <v>75</v>
      </c>
      <c r="N21" s="160">
        <v>58.53</v>
      </c>
      <c r="O21" s="163">
        <v>465</v>
      </c>
      <c r="P21" s="51" t="s">
        <v>21</v>
      </c>
      <c r="Q21" s="14"/>
      <c r="R21" s="24">
        <v>6</v>
      </c>
      <c r="S21" s="25">
        <v>18</v>
      </c>
      <c r="T21" s="26" t="s">
        <v>127</v>
      </c>
      <c r="U21" s="34" t="s">
        <v>75</v>
      </c>
      <c r="V21" s="160" t="s">
        <v>157</v>
      </c>
      <c r="W21" s="163">
        <v>77</v>
      </c>
      <c r="X21" s="51" t="s">
        <v>21</v>
      </c>
      <c r="Y21" s="14"/>
      <c r="Z21" s="24">
        <v>6</v>
      </c>
      <c r="AA21" s="25">
        <v>18</v>
      </c>
      <c r="AB21" s="26" t="s">
        <v>127</v>
      </c>
      <c r="AC21" s="34" t="s">
        <v>75</v>
      </c>
      <c r="AD21" s="160" t="s">
        <v>141</v>
      </c>
      <c r="AE21" s="163">
        <v>0</v>
      </c>
      <c r="AF21" s="51" t="s">
        <v>21</v>
      </c>
      <c r="AG21" s="14"/>
    </row>
    <row r="22" spans="1:33" ht="15.75" thickBot="1">
      <c r="A22" s="14"/>
      <c r="B22" s="27">
        <v>6</v>
      </c>
      <c r="C22" s="28">
        <v>19</v>
      </c>
      <c r="D22" s="29" t="s">
        <v>77</v>
      </c>
      <c r="E22" s="35" t="s">
        <v>78</v>
      </c>
      <c r="F22" s="161">
        <v>13.03</v>
      </c>
      <c r="G22" s="164">
        <v>463</v>
      </c>
      <c r="H22" s="52" t="s">
        <v>21</v>
      </c>
      <c r="I22" s="14"/>
      <c r="J22" s="27">
        <v>6</v>
      </c>
      <c r="K22" s="28">
        <v>19</v>
      </c>
      <c r="L22" s="29" t="s">
        <v>77</v>
      </c>
      <c r="M22" s="35" t="s">
        <v>78</v>
      </c>
      <c r="N22" s="161">
        <v>59.97</v>
      </c>
      <c r="O22" s="164">
        <v>414</v>
      </c>
      <c r="P22" s="52" t="s">
        <v>21</v>
      </c>
      <c r="Q22" s="14"/>
      <c r="R22" s="27">
        <v>6</v>
      </c>
      <c r="S22" s="28">
        <v>19</v>
      </c>
      <c r="T22" s="29" t="s">
        <v>77</v>
      </c>
      <c r="U22" s="35" t="s">
        <v>78</v>
      </c>
      <c r="V22" s="161" t="s">
        <v>156</v>
      </c>
      <c r="W22" s="164">
        <v>564</v>
      </c>
      <c r="X22" s="52" t="s">
        <v>21</v>
      </c>
      <c r="Y22" s="14"/>
      <c r="Z22" s="27">
        <v>6</v>
      </c>
      <c r="AA22" s="28">
        <v>19</v>
      </c>
      <c r="AB22" s="29" t="s">
        <v>77</v>
      </c>
      <c r="AC22" s="35" t="s">
        <v>78</v>
      </c>
      <c r="AD22" s="161">
        <v>23.08</v>
      </c>
      <c r="AE22" s="164">
        <v>147</v>
      </c>
      <c r="AF22" s="52" t="s">
        <v>21</v>
      </c>
      <c r="AG22" s="14"/>
    </row>
    <row r="23" spans="1:33">
      <c r="A23" s="14"/>
      <c r="B23" s="21">
        <v>7</v>
      </c>
      <c r="C23" s="22">
        <v>5</v>
      </c>
      <c r="D23" s="23" t="s">
        <v>42</v>
      </c>
      <c r="E23" s="33" t="s">
        <v>40</v>
      </c>
      <c r="F23" s="159">
        <v>12.42</v>
      </c>
      <c r="G23" s="162">
        <v>571</v>
      </c>
      <c r="H23" s="50" t="s">
        <v>21</v>
      </c>
      <c r="I23" s="14"/>
      <c r="J23" s="21">
        <v>7</v>
      </c>
      <c r="K23" s="22">
        <v>5</v>
      </c>
      <c r="L23" s="23" t="s">
        <v>42</v>
      </c>
      <c r="M23" s="33" t="s">
        <v>40</v>
      </c>
      <c r="N23" s="159">
        <v>52.41</v>
      </c>
      <c r="O23" s="162">
        <v>707</v>
      </c>
      <c r="P23" s="50" t="s">
        <v>21</v>
      </c>
      <c r="Q23" s="14"/>
      <c r="R23" s="21">
        <v>7</v>
      </c>
      <c r="S23" s="22">
        <v>5</v>
      </c>
      <c r="T23" s="23" t="s">
        <v>42</v>
      </c>
      <c r="U23" s="33" t="s">
        <v>40</v>
      </c>
      <c r="V23" s="159" t="s">
        <v>159</v>
      </c>
      <c r="W23" s="162">
        <v>417</v>
      </c>
      <c r="X23" s="50" t="s">
        <v>21</v>
      </c>
      <c r="Y23" s="14"/>
      <c r="Z23" s="21">
        <v>7</v>
      </c>
      <c r="AA23" s="22">
        <v>5</v>
      </c>
      <c r="AB23" s="23" t="s">
        <v>42</v>
      </c>
      <c r="AC23" s="33" t="s">
        <v>40</v>
      </c>
      <c r="AD23" s="159">
        <v>20.78</v>
      </c>
      <c r="AE23" s="162">
        <v>290</v>
      </c>
      <c r="AF23" s="50" t="s">
        <v>21</v>
      </c>
      <c r="AG23" s="14"/>
    </row>
    <row r="24" spans="1:33">
      <c r="A24" s="14"/>
      <c r="B24" s="24">
        <v>7</v>
      </c>
      <c r="C24" s="25">
        <v>7</v>
      </c>
      <c r="D24" s="26" t="s">
        <v>46</v>
      </c>
      <c r="E24" s="34" t="s">
        <v>47</v>
      </c>
      <c r="F24" s="160" t="s">
        <v>155</v>
      </c>
      <c r="G24" s="163">
        <v>0</v>
      </c>
      <c r="H24" s="53" t="s">
        <v>24</v>
      </c>
      <c r="I24" s="14"/>
      <c r="J24" s="24">
        <v>7</v>
      </c>
      <c r="K24" s="25">
        <v>7</v>
      </c>
      <c r="L24" s="26" t="s">
        <v>46</v>
      </c>
      <c r="M24" s="34" t="s">
        <v>47</v>
      </c>
      <c r="N24" s="160" t="s">
        <v>155</v>
      </c>
      <c r="O24" s="163">
        <v>0</v>
      </c>
      <c r="P24" s="53" t="s">
        <v>24</v>
      </c>
      <c r="Q24" s="14"/>
      <c r="R24" s="24">
        <v>7</v>
      </c>
      <c r="S24" s="25">
        <v>7</v>
      </c>
      <c r="T24" s="26" t="s">
        <v>46</v>
      </c>
      <c r="U24" s="34" t="s">
        <v>47</v>
      </c>
      <c r="V24" s="160" t="s">
        <v>155</v>
      </c>
      <c r="W24" s="163">
        <v>0</v>
      </c>
      <c r="X24" s="53" t="s">
        <v>24</v>
      </c>
      <c r="Y24" s="14"/>
      <c r="Z24" s="24">
        <v>7</v>
      </c>
      <c r="AA24" s="25">
        <v>7</v>
      </c>
      <c r="AB24" s="26" t="s">
        <v>46</v>
      </c>
      <c r="AC24" s="34" t="s">
        <v>47</v>
      </c>
      <c r="AD24" s="160" t="s">
        <v>155</v>
      </c>
      <c r="AE24" s="163">
        <v>0</v>
      </c>
      <c r="AF24" s="53" t="s">
        <v>24</v>
      </c>
      <c r="AG24" s="14"/>
    </row>
    <row r="25" spans="1:33" ht="15.75" thickBot="1">
      <c r="A25" s="14"/>
      <c r="B25" s="27">
        <v>7</v>
      </c>
      <c r="C25" s="28">
        <v>11</v>
      </c>
      <c r="D25" s="29" t="s">
        <v>128</v>
      </c>
      <c r="E25" s="35" t="s">
        <v>57</v>
      </c>
      <c r="F25" s="161">
        <v>12.23</v>
      </c>
      <c r="G25" s="164">
        <v>606</v>
      </c>
      <c r="H25" s="54" t="s">
        <v>24</v>
      </c>
      <c r="I25" s="14"/>
      <c r="J25" s="27">
        <v>7</v>
      </c>
      <c r="K25" s="28">
        <v>11</v>
      </c>
      <c r="L25" s="29" t="s">
        <v>128</v>
      </c>
      <c r="M25" s="35" t="s">
        <v>57</v>
      </c>
      <c r="N25" s="165">
        <v>53</v>
      </c>
      <c r="O25" s="164">
        <v>682</v>
      </c>
      <c r="P25" s="54" t="s">
        <v>24</v>
      </c>
      <c r="Q25" s="14"/>
      <c r="R25" s="27">
        <v>7</v>
      </c>
      <c r="S25" s="28">
        <v>11</v>
      </c>
      <c r="T25" s="29" t="s">
        <v>128</v>
      </c>
      <c r="U25" s="35" t="s">
        <v>57</v>
      </c>
      <c r="V25" s="161" t="s">
        <v>160</v>
      </c>
      <c r="W25" s="178">
        <v>660</v>
      </c>
      <c r="X25" s="54" t="s">
        <v>24</v>
      </c>
      <c r="Y25" s="14"/>
      <c r="Z25" s="27">
        <v>7</v>
      </c>
      <c r="AA25" s="28">
        <v>11</v>
      </c>
      <c r="AB25" s="29" t="s">
        <v>128</v>
      </c>
      <c r="AC25" s="35" t="s">
        <v>57</v>
      </c>
      <c r="AD25" s="161">
        <v>18.149999999999999</v>
      </c>
      <c r="AE25" s="164">
        <v>510</v>
      </c>
      <c r="AF25" s="54" t="s">
        <v>24</v>
      </c>
      <c r="AG25" s="14"/>
    </row>
    <row r="26" spans="1:33">
      <c r="A26" s="14"/>
      <c r="B26" s="21">
        <v>8</v>
      </c>
      <c r="C26" s="22">
        <v>15</v>
      </c>
      <c r="D26" s="23" t="s">
        <v>66</v>
      </c>
      <c r="E26" s="33" t="s">
        <v>67</v>
      </c>
      <c r="F26" s="159">
        <v>12.33</v>
      </c>
      <c r="G26" s="162">
        <v>588</v>
      </c>
      <c r="H26" s="50" t="s">
        <v>21</v>
      </c>
      <c r="I26" s="14"/>
      <c r="J26" s="21">
        <v>8</v>
      </c>
      <c r="K26" s="22">
        <v>15</v>
      </c>
      <c r="L26" s="23" t="s">
        <v>66</v>
      </c>
      <c r="M26" s="33" t="s">
        <v>67</v>
      </c>
      <c r="N26" s="159">
        <v>57.81</v>
      </c>
      <c r="O26" s="162">
        <v>491</v>
      </c>
      <c r="P26" s="50" t="s">
        <v>21</v>
      </c>
      <c r="Q26" s="14"/>
      <c r="R26" s="21">
        <v>8</v>
      </c>
      <c r="S26" s="22">
        <v>15</v>
      </c>
      <c r="T26" s="23" t="s">
        <v>66</v>
      </c>
      <c r="U26" s="33" t="s">
        <v>67</v>
      </c>
      <c r="V26" s="159" t="s">
        <v>161</v>
      </c>
      <c r="W26" s="162">
        <v>443</v>
      </c>
      <c r="X26" s="50" t="s">
        <v>21</v>
      </c>
      <c r="Y26" s="14"/>
      <c r="Z26" s="21">
        <v>8</v>
      </c>
      <c r="AA26" s="22">
        <v>15</v>
      </c>
      <c r="AB26" s="23" t="s">
        <v>66</v>
      </c>
      <c r="AC26" s="33" t="s">
        <v>67</v>
      </c>
      <c r="AD26" s="159">
        <v>17.39</v>
      </c>
      <c r="AE26" s="189">
        <v>584</v>
      </c>
      <c r="AF26" s="50" t="s">
        <v>21</v>
      </c>
      <c r="AG26" s="14"/>
    </row>
    <row r="27" spans="1:33">
      <c r="A27" s="14"/>
      <c r="B27" s="24">
        <v>8</v>
      </c>
      <c r="C27" s="25">
        <v>17</v>
      </c>
      <c r="D27" s="26" t="s">
        <v>72</v>
      </c>
      <c r="E27" s="34" t="s">
        <v>73</v>
      </c>
      <c r="F27" s="160">
        <v>12.76</v>
      </c>
      <c r="G27" s="163">
        <v>509</v>
      </c>
      <c r="H27" s="51" t="s">
        <v>21</v>
      </c>
      <c r="I27" s="14"/>
      <c r="J27" s="24">
        <v>8</v>
      </c>
      <c r="K27" s="25">
        <v>17</v>
      </c>
      <c r="L27" s="26" t="s">
        <v>72</v>
      </c>
      <c r="M27" s="34" t="s">
        <v>73</v>
      </c>
      <c r="N27" s="160">
        <v>63.85</v>
      </c>
      <c r="O27" s="163">
        <v>292</v>
      </c>
      <c r="P27" s="51" t="s">
        <v>21</v>
      </c>
      <c r="Q27" s="14"/>
      <c r="R27" s="24">
        <v>8</v>
      </c>
      <c r="S27" s="25">
        <v>17</v>
      </c>
      <c r="T27" s="26" t="s">
        <v>72</v>
      </c>
      <c r="U27" s="34" t="s">
        <v>73</v>
      </c>
      <c r="V27" s="160" t="s">
        <v>162</v>
      </c>
      <c r="W27" s="163">
        <v>317</v>
      </c>
      <c r="X27" s="51" t="s">
        <v>21</v>
      </c>
      <c r="Y27" s="14"/>
      <c r="Z27" s="24">
        <v>8</v>
      </c>
      <c r="AA27" s="25">
        <v>17</v>
      </c>
      <c r="AB27" s="26" t="s">
        <v>72</v>
      </c>
      <c r="AC27" s="34" t="s">
        <v>73</v>
      </c>
      <c r="AD27" s="160">
        <v>20.04</v>
      </c>
      <c r="AE27" s="163">
        <v>346</v>
      </c>
      <c r="AF27" s="51" t="s">
        <v>21</v>
      </c>
      <c r="AG27" s="14"/>
    </row>
    <row r="28" spans="1:33" ht="15.75" thickBot="1">
      <c r="A28" s="14"/>
      <c r="B28" s="27">
        <v>8</v>
      </c>
      <c r="C28" s="28">
        <v>24</v>
      </c>
      <c r="D28" s="29" t="s">
        <v>107</v>
      </c>
      <c r="E28" s="35" t="s">
        <v>99</v>
      </c>
      <c r="F28" s="161">
        <v>12.69</v>
      </c>
      <c r="G28" s="164">
        <v>522</v>
      </c>
      <c r="H28" s="52" t="s">
        <v>21</v>
      </c>
      <c r="I28" s="14"/>
      <c r="J28" s="27">
        <v>8</v>
      </c>
      <c r="K28" s="28">
        <v>24</v>
      </c>
      <c r="L28" s="29" t="s">
        <v>107</v>
      </c>
      <c r="M28" s="35" t="s">
        <v>99</v>
      </c>
      <c r="N28" s="161">
        <v>60.35</v>
      </c>
      <c r="O28" s="164">
        <v>401</v>
      </c>
      <c r="P28" s="52" t="s">
        <v>21</v>
      </c>
      <c r="Q28" s="14"/>
      <c r="R28" s="27">
        <v>8</v>
      </c>
      <c r="S28" s="28">
        <v>24</v>
      </c>
      <c r="T28" s="29" t="s">
        <v>107</v>
      </c>
      <c r="U28" s="35" t="s">
        <v>99</v>
      </c>
      <c r="V28" s="161" t="s">
        <v>163</v>
      </c>
      <c r="W28" s="164">
        <v>279</v>
      </c>
      <c r="X28" s="52" t="s">
        <v>21</v>
      </c>
      <c r="Y28" s="14"/>
      <c r="Z28" s="27">
        <v>8</v>
      </c>
      <c r="AA28" s="28">
        <v>24</v>
      </c>
      <c r="AB28" s="29" t="s">
        <v>107</v>
      </c>
      <c r="AC28" s="35" t="s">
        <v>99</v>
      </c>
      <c r="AD28" s="161">
        <v>20.82</v>
      </c>
      <c r="AE28" s="164">
        <v>287</v>
      </c>
      <c r="AF28" s="52" t="s">
        <v>21</v>
      </c>
      <c r="AG28" s="14"/>
    </row>
    <row r="29" spans="1:33">
      <c r="A29" s="14"/>
      <c r="B29" s="21">
        <v>9</v>
      </c>
      <c r="C29" s="22">
        <v>12</v>
      </c>
      <c r="D29" s="23" t="s">
        <v>59</v>
      </c>
      <c r="E29" s="33" t="s">
        <v>60</v>
      </c>
      <c r="F29" s="159">
        <v>11.98</v>
      </c>
      <c r="G29" s="162">
        <v>655</v>
      </c>
      <c r="H29" s="50" t="s">
        <v>21</v>
      </c>
      <c r="I29" s="14"/>
      <c r="J29" s="21">
        <v>9</v>
      </c>
      <c r="K29" s="22">
        <v>12</v>
      </c>
      <c r="L29" s="23" t="s">
        <v>59</v>
      </c>
      <c r="M29" s="33" t="s">
        <v>60</v>
      </c>
      <c r="N29" s="159">
        <v>56.53</v>
      </c>
      <c r="O29" s="162">
        <v>539</v>
      </c>
      <c r="P29" s="50" t="s">
        <v>21</v>
      </c>
      <c r="Q29" s="14"/>
      <c r="R29" s="21">
        <v>9</v>
      </c>
      <c r="S29" s="22">
        <v>12</v>
      </c>
      <c r="T29" s="23" t="s">
        <v>59</v>
      </c>
      <c r="U29" s="33" t="s">
        <v>60</v>
      </c>
      <c r="V29" s="159" t="s">
        <v>164</v>
      </c>
      <c r="W29" s="162">
        <v>502</v>
      </c>
      <c r="X29" s="50" t="s">
        <v>21</v>
      </c>
      <c r="Y29" s="14"/>
      <c r="Z29" s="21">
        <v>9</v>
      </c>
      <c r="AA29" s="22">
        <v>12</v>
      </c>
      <c r="AB29" s="23" t="s">
        <v>59</v>
      </c>
      <c r="AC29" s="33" t="s">
        <v>60</v>
      </c>
      <c r="AD29" s="159">
        <v>16.78</v>
      </c>
      <c r="AE29" s="162">
        <v>647</v>
      </c>
      <c r="AF29" s="50" t="s">
        <v>21</v>
      </c>
      <c r="AG29" s="14"/>
    </row>
    <row r="30" spans="1:33">
      <c r="A30" s="14"/>
      <c r="B30" s="24">
        <v>9</v>
      </c>
      <c r="C30" s="25">
        <v>23</v>
      </c>
      <c r="D30" s="26" t="s">
        <v>130</v>
      </c>
      <c r="E30" s="34" t="s">
        <v>64</v>
      </c>
      <c r="F30" s="160">
        <v>12.57</v>
      </c>
      <c r="G30" s="163">
        <v>543</v>
      </c>
      <c r="H30" s="51" t="s">
        <v>21</v>
      </c>
      <c r="I30" s="14"/>
      <c r="J30" s="24">
        <v>9</v>
      </c>
      <c r="K30" s="25">
        <v>23</v>
      </c>
      <c r="L30" s="26" t="s">
        <v>130</v>
      </c>
      <c r="M30" s="34" t="s">
        <v>64</v>
      </c>
      <c r="N30" s="160">
        <v>59.82</v>
      </c>
      <c r="O30" s="163">
        <v>419</v>
      </c>
      <c r="P30" s="51" t="s">
        <v>21</v>
      </c>
      <c r="Q30" s="14"/>
      <c r="R30" s="24">
        <v>9</v>
      </c>
      <c r="S30" s="25">
        <v>23</v>
      </c>
      <c r="T30" s="26" t="s">
        <v>130</v>
      </c>
      <c r="U30" s="34" t="s">
        <v>64</v>
      </c>
      <c r="V30" s="160" t="s">
        <v>166</v>
      </c>
      <c r="W30" s="163">
        <v>299</v>
      </c>
      <c r="X30" s="51" t="s">
        <v>21</v>
      </c>
      <c r="Y30" s="14"/>
      <c r="Z30" s="24">
        <v>9</v>
      </c>
      <c r="AA30" s="25">
        <v>23</v>
      </c>
      <c r="AB30" s="26" t="s">
        <v>130</v>
      </c>
      <c r="AC30" s="34" t="s">
        <v>64</v>
      </c>
      <c r="AD30" s="160">
        <v>19.62</v>
      </c>
      <c r="AE30" s="163">
        <v>380</v>
      </c>
      <c r="AF30" s="51" t="s">
        <v>21</v>
      </c>
      <c r="AG30" s="14"/>
    </row>
    <row r="31" spans="1:33" ht="15.75" thickBot="1">
      <c r="A31" s="14"/>
      <c r="B31" s="27">
        <v>9</v>
      </c>
      <c r="C31" s="28">
        <v>26</v>
      </c>
      <c r="D31" s="29" t="s">
        <v>104</v>
      </c>
      <c r="E31" s="35" t="s">
        <v>105</v>
      </c>
      <c r="F31" s="161">
        <v>11.88</v>
      </c>
      <c r="G31" s="164">
        <v>675</v>
      </c>
      <c r="H31" s="52" t="s">
        <v>21</v>
      </c>
      <c r="I31" s="14"/>
      <c r="J31" s="27">
        <v>9</v>
      </c>
      <c r="K31" s="28">
        <v>26</v>
      </c>
      <c r="L31" s="29" t="s">
        <v>104</v>
      </c>
      <c r="M31" s="35" t="s">
        <v>105</v>
      </c>
      <c r="N31" s="161">
        <v>58.21</v>
      </c>
      <c r="O31" s="164">
        <v>476</v>
      </c>
      <c r="P31" s="52" t="s">
        <v>21</v>
      </c>
      <c r="Q31" s="14"/>
      <c r="R31" s="27">
        <v>9</v>
      </c>
      <c r="S31" s="28">
        <v>26</v>
      </c>
      <c r="T31" s="29" t="s">
        <v>104</v>
      </c>
      <c r="U31" s="35" t="s">
        <v>105</v>
      </c>
      <c r="V31" s="161" t="s">
        <v>165</v>
      </c>
      <c r="W31" s="164">
        <v>363</v>
      </c>
      <c r="X31" s="52" t="s">
        <v>21</v>
      </c>
      <c r="Y31" s="14"/>
      <c r="Z31" s="27">
        <v>9</v>
      </c>
      <c r="AA31" s="28">
        <v>26</v>
      </c>
      <c r="AB31" s="29" t="s">
        <v>104</v>
      </c>
      <c r="AC31" s="35" t="s">
        <v>105</v>
      </c>
      <c r="AD31" s="161">
        <v>15.97</v>
      </c>
      <c r="AE31" s="178">
        <v>736</v>
      </c>
      <c r="AF31" s="52" t="s">
        <v>21</v>
      </c>
      <c r="AG31" s="14"/>
    </row>
    <row r="32" spans="1:33">
      <c r="Z32" s="3"/>
      <c r="AA32" s="13"/>
      <c r="AB32" s="2"/>
      <c r="AC32" s="2"/>
      <c r="AD32" s="3"/>
      <c r="AE32" s="3"/>
      <c r="AF32" s="2"/>
    </row>
  </sheetData>
  <sortState ref="C25:E27">
    <sortCondition ref="C25"/>
  </sortState>
  <conditionalFormatting sqref="X32:X1048576 P32:P1048576 H32:H1048576 X1:X3 P1:P3 H1:H3 AF1:AF1048576">
    <cfRule type="containsText" dxfId="119" priority="73" operator="containsText" text="M55">
      <formula>NOT(ISERROR(SEARCH("M55",H1)))</formula>
    </cfRule>
    <cfRule type="containsText" dxfId="118" priority="74" operator="containsText" text="M50">
      <formula>NOT(ISERROR(SEARCH("M50",H1)))</formula>
    </cfRule>
    <cfRule type="containsText" dxfId="117" priority="75" operator="containsText" text="M45">
      <formula>NOT(ISERROR(SEARCH("M45",H1)))</formula>
    </cfRule>
    <cfRule type="containsText" dxfId="116" priority="76" operator="containsText" text="M40">
      <formula>NOT(ISERROR(SEARCH("M40",H1)))</formula>
    </cfRule>
    <cfRule type="containsText" dxfId="115" priority="77" operator="containsText" text="M40">
      <formula>NOT(ISERROR(SEARCH("M40",H1)))</formula>
    </cfRule>
    <cfRule type="containsText" dxfId="114" priority="78" operator="containsText" text="M35">
      <formula>NOT(ISERROR(SEARCH("M35",H1)))</formula>
    </cfRule>
    <cfRule type="containsText" dxfId="113" priority="79" operator="containsText" text="SM">
      <formula>NOT(ISERROR(SEARCH("SM",H1)))</formula>
    </cfRule>
    <cfRule type="containsText" dxfId="112" priority="80" operator="containsText" text="U23M">
      <formula>NOT(ISERROR(SEARCH("U23M",H1)))</formula>
    </cfRule>
    <cfRule type="containsText" dxfId="111" priority="81" operator="containsText" text="U20M">
      <formula>NOT(ISERROR(SEARCH("U20M",H1)))</formula>
    </cfRule>
    <cfRule type="containsText" dxfId="110" priority="82" operator="containsText" text="U20W">
      <formula>NOT(ISERROR(SEARCH("U20W",H1)))</formula>
    </cfRule>
  </conditionalFormatting>
  <conditionalFormatting sqref="H3:H31">
    <cfRule type="containsText" dxfId="109" priority="31" operator="containsText" text="M55">
      <formula>NOT(ISERROR(SEARCH("M55",H3)))</formula>
    </cfRule>
    <cfRule type="containsText" dxfId="108" priority="32" operator="containsText" text="M50">
      <formula>NOT(ISERROR(SEARCH("M50",H3)))</formula>
    </cfRule>
    <cfRule type="containsText" dxfId="107" priority="33" operator="containsText" text="M45">
      <formula>NOT(ISERROR(SEARCH("M45",H3)))</formula>
    </cfRule>
    <cfRule type="containsText" dxfId="106" priority="34" operator="containsText" text="M40">
      <formula>NOT(ISERROR(SEARCH("M40",H3)))</formula>
    </cfRule>
    <cfRule type="containsText" dxfId="105" priority="35" operator="containsText" text="M40">
      <formula>NOT(ISERROR(SEARCH("M40",H3)))</formula>
    </cfRule>
    <cfRule type="containsText" dxfId="104" priority="36" operator="containsText" text="M35">
      <formula>NOT(ISERROR(SEARCH("M35",H3)))</formula>
    </cfRule>
    <cfRule type="containsText" dxfId="103" priority="37" operator="containsText" text="SM">
      <formula>NOT(ISERROR(SEARCH("SM",H3)))</formula>
    </cfRule>
    <cfRule type="containsText" dxfId="102" priority="38" operator="containsText" text="U23M">
      <formula>NOT(ISERROR(SEARCH("U23M",H3)))</formula>
    </cfRule>
    <cfRule type="containsText" dxfId="101" priority="39" operator="containsText" text="U20M">
      <formula>NOT(ISERROR(SEARCH("U20M",H3)))</formula>
    </cfRule>
    <cfRule type="containsText" dxfId="100" priority="40" operator="containsText" text="U20W">
      <formula>NOT(ISERROR(SEARCH("U20W",H3)))</formula>
    </cfRule>
  </conditionalFormatting>
  <conditionalFormatting sqref="P3:P31">
    <cfRule type="containsText" dxfId="99" priority="21" operator="containsText" text="M55">
      <formula>NOT(ISERROR(SEARCH("M55",P3)))</formula>
    </cfRule>
    <cfRule type="containsText" dxfId="98" priority="22" operator="containsText" text="M50">
      <formula>NOT(ISERROR(SEARCH("M50",P3)))</formula>
    </cfRule>
    <cfRule type="containsText" dxfId="97" priority="23" operator="containsText" text="M45">
      <formula>NOT(ISERROR(SEARCH("M45",P3)))</formula>
    </cfRule>
    <cfRule type="containsText" dxfId="96" priority="24" operator="containsText" text="M40">
      <formula>NOT(ISERROR(SEARCH("M40",P3)))</formula>
    </cfRule>
    <cfRule type="containsText" dxfId="95" priority="25" operator="containsText" text="M40">
      <formula>NOT(ISERROR(SEARCH("M40",P3)))</formula>
    </cfRule>
    <cfRule type="containsText" dxfId="94" priority="26" operator="containsText" text="M35">
      <formula>NOT(ISERROR(SEARCH("M35",P3)))</formula>
    </cfRule>
    <cfRule type="containsText" dxfId="93" priority="27" operator="containsText" text="SM">
      <formula>NOT(ISERROR(SEARCH("SM",P3)))</formula>
    </cfRule>
    <cfRule type="containsText" dxfId="92" priority="28" operator="containsText" text="U23M">
      <formula>NOT(ISERROR(SEARCH("U23M",P3)))</formula>
    </cfRule>
    <cfRule type="containsText" dxfId="91" priority="29" operator="containsText" text="U20M">
      <formula>NOT(ISERROR(SEARCH("U20M",P3)))</formula>
    </cfRule>
    <cfRule type="containsText" dxfId="90" priority="30" operator="containsText" text="U20W">
      <formula>NOT(ISERROR(SEARCH("U20W",P3)))</formula>
    </cfRule>
  </conditionalFormatting>
  <conditionalFormatting sqref="X3:X31">
    <cfRule type="containsText" dxfId="89" priority="11" operator="containsText" text="M55">
      <formula>NOT(ISERROR(SEARCH("M55",X3)))</formula>
    </cfRule>
    <cfRule type="containsText" dxfId="88" priority="12" operator="containsText" text="M50">
      <formula>NOT(ISERROR(SEARCH("M50",X3)))</formula>
    </cfRule>
    <cfRule type="containsText" dxfId="87" priority="13" operator="containsText" text="M45">
      <formula>NOT(ISERROR(SEARCH("M45",X3)))</formula>
    </cfRule>
    <cfRule type="containsText" dxfId="86" priority="14" operator="containsText" text="M40">
      <formula>NOT(ISERROR(SEARCH("M40",X3)))</formula>
    </cfRule>
    <cfRule type="containsText" dxfId="85" priority="15" operator="containsText" text="M40">
      <formula>NOT(ISERROR(SEARCH("M40",X3)))</formula>
    </cfRule>
    <cfRule type="containsText" dxfId="84" priority="16" operator="containsText" text="M35">
      <formula>NOT(ISERROR(SEARCH("M35",X3)))</formula>
    </cfRule>
    <cfRule type="containsText" dxfId="83" priority="17" operator="containsText" text="SM">
      <formula>NOT(ISERROR(SEARCH("SM",X3)))</formula>
    </cfRule>
    <cfRule type="containsText" dxfId="82" priority="18" operator="containsText" text="U23M">
      <formula>NOT(ISERROR(SEARCH("U23M",X3)))</formula>
    </cfRule>
    <cfRule type="containsText" dxfId="81" priority="19" operator="containsText" text="U20M">
      <formula>NOT(ISERROR(SEARCH("U20M",X3)))</formula>
    </cfRule>
    <cfRule type="containsText" dxfId="80" priority="20" operator="containsText" text="U20W">
      <formula>NOT(ISERROR(SEARCH("U20W",X3)))</formula>
    </cfRule>
  </conditionalFormatting>
  <conditionalFormatting sqref="AF3:AF31">
    <cfRule type="containsText" dxfId="79" priority="1" operator="containsText" text="M55">
      <formula>NOT(ISERROR(SEARCH("M55",AF3)))</formula>
    </cfRule>
    <cfRule type="containsText" dxfId="78" priority="2" operator="containsText" text="M50">
      <formula>NOT(ISERROR(SEARCH("M50",AF3)))</formula>
    </cfRule>
    <cfRule type="containsText" dxfId="77" priority="3" operator="containsText" text="M45">
      <formula>NOT(ISERROR(SEARCH("M45",AF3)))</formula>
    </cfRule>
    <cfRule type="containsText" dxfId="76" priority="4" operator="containsText" text="M40">
      <formula>NOT(ISERROR(SEARCH("M40",AF3)))</formula>
    </cfRule>
    <cfRule type="containsText" dxfId="75" priority="5" operator="containsText" text="M40">
      <formula>NOT(ISERROR(SEARCH("M40",AF3)))</formula>
    </cfRule>
    <cfRule type="containsText" dxfId="74" priority="6" operator="containsText" text="M35">
      <formula>NOT(ISERROR(SEARCH("M35",AF3)))</formula>
    </cfRule>
    <cfRule type="containsText" dxfId="73" priority="7" operator="containsText" text="SM">
      <formula>NOT(ISERROR(SEARCH("SM",AF3)))</formula>
    </cfRule>
    <cfRule type="containsText" dxfId="72" priority="8" operator="containsText" text="U23M">
      <formula>NOT(ISERROR(SEARCH("U23M",AF3)))</formula>
    </cfRule>
    <cfRule type="containsText" dxfId="71" priority="9" operator="containsText" text="U20M">
      <formula>NOT(ISERROR(SEARCH("U20M",AF3)))</formula>
    </cfRule>
    <cfRule type="containsText" dxfId="70" priority="10" operator="containsText" text="U20W">
      <formula>NOT(ISERROR(SEARCH("U20W",AF3)))</formula>
    </cfRule>
  </conditionalFormatting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X64"/>
  <sheetViews>
    <sheetView topLeftCell="A34" zoomScale="75" zoomScaleNormal="75" workbookViewId="0">
      <selection activeCell="W49" sqref="W49"/>
    </sheetView>
  </sheetViews>
  <sheetFormatPr defaultRowHeight="14.25"/>
  <cols>
    <col min="1" max="1" width="9.140625" style="14"/>
    <col min="2" max="2" width="5.7109375" style="16" customWidth="1"/>
    <col min="3" max="3" width="9.7109375" style="16" bestFit="1" customWidth="1"/>
    <col min="4" max="4" width="9.140625" style="14"/>
    <col min="5" max="5" width="11" style="14" bestFit="1" customWidth="1"/>
    <col min="6" max="6" width="10.5703125" style="16" bestFit="1" customWidth="1"/>
    <col min="7" max="7" width="9.140625" style="16"/>
    <col min="8" max="8" width="11.140625" style="14" bestFit="1" customWidth="1"/>
    <col min="9" max="9" width="5.42578125" style="14" customWidth="1"/>
    <col min="10" max="10" width="6.5703125" style="16" customWidth="1"/>
    <col min="11" max="11" width="9.7109375" style="16" bestFit="1" customWidth="1"/>
    <col min="12" max="12" width="9.140625" style="14"/>
    <col min="13" max="13" width="11" style="14" bestFit="1" customWidth="1"/>
    <col min="14" max="14" width="10.5703125" style="16" bestFit="1" customWidth="1"/>
    <col min="15" max="15" width="9.140625" style="16"/>
    <col min="16" max="16" width="11.140625" style="14" bestFit="1" customWidth="1"/>
    <col min="17" max="17" width="5.7109375" style="14" customWidth="1"/>
    <col min="18" max="18" width="7.7109375" style="16" customWidth="1"/>
    <col min="19" max="19" width="9.7109375" style="16" bestFit="1" customWidth="1"/>
    <col min="20" max="20" width="9.140625" style="14"/>
    <col min="21" max="21" width="11" style="14" bestFit="1" customWidth="1"/>
    <col min="22" max="22" width="10.5703125" style="16" bestFit="1" customWidth="1"/>
    <col min="23" max="23" width="9.140625" style="16"/>
    <col min="24" max="24" width="11.140625" style="14" bestFit="1" customWidth="1"/>
    <col min="25" max="16384" width="9.140625" style="14"/>
  </cols>
  <sheetData>
    <row r="2" spans="2:24" ht="26.25" thickBot="1">
      <c r="B2" s="32" t="s">
        <v>7</v>
      </c>
      <c r="J2" s="32" t="s">
        <v>133</v>
      </c>
      <c r="R2" s="32" t="s">
        <v>16</v>
      </c>
    </row>
    <row r="3" spans="2:24" ht="29.25" thickBot="1">
      <c r="B3" s="18" t="s">
        <v>113</v>
      </c>
      <c r="C3" s="19" t="s">
        <v>95</v>
      </c>
      <c r="D3" s="20" t="s">
        <v>116</v>
      </c>
      <c r="E3" s="55" t="s">
        <v>4</v>
      </c>
      <c r="F3" s="31" t="s">
        <v>135</v>
      </c>
      <c r="G3" s="56" t="s">
        <v>11</v>
      </c>
      <c r="H3" s="36" t="s">
        <v>112</v>
      </c>
      <c r="J3" s="18" t="s">
        <v>113</v>
      </c>
      <c r="K3" s="19" t="s">
        <v>95</v>
      </c>
      <c r="L3" s="20" t="s">
        <v>116</v>
      </c>
      <c r="M3" s="55" t="s">
        <v>4</v>
      </c>
      <c r="N3" s="31" t="s">
        <v>135</v>
      </c>
      <c r="O3" s="56" t="s">
        <v>11</v>
      </c>
      <c r="P3" s="36" t="s">
        <v>112</v>
      </c>
      <c r="R3" s="18" t="s">
        <v>113</v>
      </c>
      <c r="S3" s="19" t="s">
        <v>95</v>
      </c>
      <c r="T3" s="20" t="s">
        <v>116</v>
      </c>
      <c r="U3" s="55" t="s">
        <v>4</v>
      </c>
      <c r="V3" s="31" t="s">
        <v>135</v>
      </c>
      <c r="W3" s="56" t="s">
        <v>11</v>
      </c>
      <c r="X3" s="36" t="s">
        <v>112</v>
      </c>
    </row>
    <row r="4" spans="2:24">
      <c r="B4" s="21">
        <v>1</v>
      </c>
      <c r="C4" s="22">
        <v>3</v>
      </c>
      <c r="D4" s="23" t="s">
        <v>36</v>
      </c>
      <c r="E4" s="33" t="s">
        <v>32</v>
      </c>
      <c r="F4" s="159">
        <v>4.62</v>
      </c>
      <c r="G4" s="162">
        <v>388</v>
      </c>
      <c r="H4" s="37" t="s">
        <v>33</v>
      </c>
      <c r="J4" s="21">
        <v>1</v>
      </c>
      <c r="K4" s="22">
        <v>3</v>
      </c>
      <c r="L4" s="23" t="s">
        <v>36</v>
      </c>
      <c r="M4" s="33" t="s">
        <v>32</v>
      </c>
      <c r="N4" s="159">
        <v>7.18</v>
      </c>
      <c r="O4" s="162">
        <v>366</v>
      </c>
      <c r="P4" s="37" t="s">
        <v>33</v>
      </c>
      <c r="R4" s="21">
        <v>1</v>
      </c>
      <c r="S4" s="22">
        <v>3</v>
      </c>
      <c r="T4" s="23" t="s">
        <v>36</v>
      </c>
      <c r="U4" s="33" t="s">
        <v>32</v>
      </c>
      <c r="V4" s="159">
        <v>1.55</v>
      </c>
      <c r="W4" s="189">
        <v>480</v>
      </c>
      <c r="X4" s="37" t="s">
        <v>33</v>
      </c>
    </row>
    <row r="5" spans="2:24">
      <c r="B5" s="24">
        <v>1</v>
      </c>
      <c r="C5" s="25">
        <v>16</v>
      </c>
      <c r="D5" s="26" t="s">
        <v>59</v>
      </c>
      <c r="E5" s="34" t="s">
        <v>69</v>
      </c>
      <c r="F5" s="160">
        <v>4.8600000000000003</v>
      </c>
      <c r="G5" s="163">
        <v>384</v>
      </c>
      <c r="H5" s="38" t="s">
        <v>71</v>
      </c>
      <c r="J5" s="24">
        <v>1</v>
      </c>
      <c r="K5" s="25">
        <v>16</v>
      </c>
      <c r="L5" s="26" t="s">
        <v>59</v>
      </c>
      <c r="M5" s="34" t="s">
        <v>69</v>
      </c>
      <c r="N5" s="166">
        <v>8.5</v>
      </c>
      <c r="O5" s="163">
        <v>414</v>
      </c>
      <c r="P5" s="38" t="s">
        <v>71</v>
      </c>
      <c r="R5" s="24">
        <v>1</v>
      </c>
      <c r="S5" s="25">
        <v>16</v>
      </c>
      <c r="T5" s="26" t="s">
        <v>59</v>
      </c>
      <c r="U5" s="34" t="s">
        <v>69</v>
      </c>
      <c r="V5" s="166">
        <v>1.5</v>
      </c>
      <c r="W5" s="163">
        <v>411</v>
      </c>
      <c r="X5" s="38" t="s">
        <v>71</v>
      </c>
    </row>
    <row r="6" spans="2:24" ht="15" thickBot="1">
      <c r="B6" s="27">
        <v>1</v>
      </c>
      <c r="C6" s="28">
        <v>22</v>
      </c>
      <c r="D6" s="29" t="s">
        <v>91</v>
      </c>
      <c r="E6" s="35" t="s">
        <v>92</v>
      </c>
      <c r="F6" s="161">
        <v>4.87</v>
      </c>
      <c r="G6" s="164">
        <v>358</v>
      </c>
      <c r="H6" s="39" t="s">
        <v>93</v>
      </c>
      <c r="J6" s="27">
        <v>1</v>
      </c>
      <c r="K6" s="28">
        <v>22</v>
      </c>
      <c r="L6" s="29" t="s">
        <v>91</v>
      </c>
      <c r="M6" s="35" t="s">
        <v>92</v>
      </c>
      <c r="N6" s="165">
        <v>7</v>
      </c>
      <c r="O6" s="164">
        <v>307</v>
      </c>
      <c r="P6" s="39" t="s">
        <v>93</v>
      </c>
      <c r="R6" s="27">
        <v>1</v>
      </c>
      <c r="S6" s="28">
        <v>22</v>
      </c>
      <c r="T6" s="29" t="s">
        <v>91</v>
      </c>
      <c r="U6" s="35" t="s">
        <v>92</v>
      </c>
      <c r="V6" s="161">
        <v>1.55</v>
      </c>
      <c r="W6" s="164">
        <v>426</v>
      </c>
      <c r="X6" s="39" t="s">
        <v>93</v>
      </c>
    </row>
    <row r="7" spans="2:24">
      <c r="B7" s="21">
        <v>2</v>
      </c>
      <c r="C7" s="22">
        <v>14</v>
      </c>
      <c r="D7" s="23" t="s">
        <v>130</v>
      </c>
      <c r="E7" s="33" t="s">
        <v>64</v>
      </c>
      <c r="F7" s="159">
        <v>4.21</v>
      </c>
      <c r="G7" s="162">
        <v>415</v>
      </c>
      <c r="H7" s="40" t="s">
        <v>25</v>
      </c>
      <c r="J7" s="21">
        <v>2</v>
      </c>
      <c r="K7" s="22">
        <v>14</v>
      </c>
      <c r="L7" s="23" t="s">
        <v>130</v>
      </c>
      <c r="M7" s="33" t="s">
        <v>64</v>
      </c>
      <c r="N7" s="159">
        <v>7.92</v>
      </c>
      <c r="O7" s="162">
        <v>443</v>
      </c>
      <c r="P7" s="40" t="s">
        <v>25</v>
      </c>
      <c r="R7" s="21">
        <v>2</v>
      </c>
      <c r="S7" s="22">
        <v>14</v>
      </c>
      <c r="T7" s="23" t="s">
        <v>130</v>
      </c>
      <c r="U7" s="33" t="s">
        <v>64</v>
      </c>
      <c r="V7" s="177">
        <v>1.2</v>
      </c>
      <c r="W7" s="162">
        <v>310</v>
      </c>
      <c r="X7" s="40" t="s">
        <v>25</v>
      </c>
    </row>
    <row r="8" spans="2:24">
      <c r="B8" s="24">
        <v>2</v>
      </c>
      <c r="C8" s="25">
        <v>20</v>
      </c>
      <c r="D8" s="26" t="s">
        <v>54</v>
      </c>
      <c r="E8" s="34" t="s">
        <v>80</v>
      </c>
      <c r="F8" s="166">
        <v>4.3</v>
      </c>
      <c r="G8" s="163">
        <v>437</v>
      </c>
      <c r="H8" s="41" t="s">
        <v>25</v>
      </c>
      <c r="J8" s="24">
        <v>2</v>
      </c>
      <c r="K8" s="25">
        <v>20</v>
      </c>
      <c r="L8" s="26" t="s">
        <v>54</v>
      </c>
      <c r="M8" s="34" t="s">
        <v>80</v>
      </c>
      <c r="N8" s="160">
        <v>9.74</v>
      </c>
      <c r="O8" s="190">
        <v>571</v>
      </c>
      <c r="P8" s="41" t="s">
        <v>25</v>
      </c>
      <c r="R8" s="24">
        <v>2</v>
      </c>
      <c r="S8" s="25">
        <v>20</v>
      </c>
      <c r="T8" s="26" t="s">
        <v>54</v>
      </c>
      <c r="U8" s="34" t="s">
        <v>80</v>
      </c>
      <c r="V8" s="166">
        <v>1.3</v>
      </c>
      <c r="W8" s="163">
        <v>396</v>
      </c>
      <c r="X8" s="41" t="s">
        <v>25</v>
      </c>
    </row>
    <row r="9" spans="2:24" ht="15" thickBot="1">
      <c r="B9" s="27">
        <v>2</v>
      </c>
      <c r="C9" s="28">
        <v>28</v>
      </c>
      <c r="D9" s="29" t="s">
        <v>88</v>
      </c>
      <c r="E9" s="35" t="s">
        <v>89</v>
      </c>
      <c r="F9" s="161">
        <v>4.75</v>
      </c>
      <c r="G9" s="193">
        <v>550</v>
      </c>
      <c r="H9" s="42" t="s">
        <v>25</v>
      </c>
      <c r="J9" s="27">
        <v>2</v>
      </c>
      <c r="K9" s="28">
        <v>28</v>
      </c>
      <c r="L9" s="29" t="s">
        <v>88</v>
      </c>
      <c r="M9" s="35" t="s">
        <v>89</v>
      </c>
      <c r="N9" s="161">
        <v>7.74</v>
      </c>
      <c r="O9" s="164">
        <v>430</v>
      </c>
      <c r="P9" s="42" t="s">
        <v>25</v>
      </c>
      <c r="R9" s="27">
        <v>2</v>
      </c>
      <c r="S9" s="28">
        <v>28</v>
      </c>
      <c r="T9" s="29" t="s">
        <v>88</v>
      </c>
      <c r="U9" s="35" t="s">
        <v>89</v>
      </c>
      <c r="V9" s="165">
        <v>1.2</v>
      </c>
      <c r="W9" s="164">
        <v>310</v>
      </c>
      <c r="X9" s="42" t="s">
        <v>25</v>
      </c>
    </row>
    <row r="10" spans="2:24">
      <c r="B10" s="21">
        <v>3</v>
      </c>
      <c r="C10" s="22">
        <v>1</v>
      </c>
      <c r="D10" s="23" t="s">
        <v>27</v>
      </c>
      <c r="E10" s="33" t="s">
        <v>28</v>
      </c>
      <c r="F10" s="159">
        <v>4.29</v>
      </c>
      <c r="G10" s="162">
        <v>376</v>
      </c>
      <c r="H10" s="43" t="s">
        <v>30</v>
      </c>
      <c r="J10" s="21">
        <v>3</v>
      </c>
      <c r="K10" s="22">
        <v>1</v>
      </c>
      <c r="L10" s="23" t="s">
        <v>27</v>
      </c>
      <c r="M10" s="33" t="s">
        <v>28</v>
      </c>
      <c r="N10" s="159">
        <v>6.01</v>
      </c>
      <c r="O10" s="162">
        <v>272</v>
      </c>
      <c r="P10" s="43" t="s">
        <v>30</v>
      </c>
      <c r="R10" s="21">
        <v>3</v>
      </c>
      <c r="S10" s="22">
        <v>1</v>
      </c>
      <c r="T10" s="23" t="s">
        <v>27</v>
      </c>
      <c r="U10" s="33" t="s">
        <v>28</v>
      </c>
      <c r="V10" s="177">
        <v>1.4</v>
      </c>
      <c r="W10" s="189">
        <v>512</v>
      </c>
      <c r="X10" s="43" t="s">
        <v>30</v>
      </c>
    </row>
    <row r="11" spans="2:24">
      <c r="B11" s="24">
        <v>3</v>
      </c>
      <c r="C11" s="25">
        <v>8</v>
      </c>
      <c r="D11" s="26" t="s">
        <v>131</v>
      </c>
      <c r="E11" s="34" t="s">
        <v>49</v>
      </c>
      <c r="F11" s="160">
        <v>3.68</v>
      </c>
      <c r="G11" s="163">
        <v>207</v>
      </c>
      <c r="H11" s="44" t="s">
        <v>33</v>
      </c>
      <c r="J11" s="24">
        <v>3</v>
      </c>
      <c r="K11" s="25">
        <v>8</v>
      </c>
      <c r="L11" s="26" t="s">
        <v>131</v>
      </c>
      <c r="M11" s="34" t="s">
        <v>49</v>
      </c>
      <c r="N11" s="160">
        <v>10.31</v>
      </c>
      <c r="O11" s="190">
        <v>575</v>
      </c>
      <c r="P11" s="44" t="s">
        <v>33</v>
      </c>
      <c r="R11" s="24">
        <v>3</v>
      </c>
      <c r="S11" s="25">
        <v>8</v>
      </c>
      <c r="T11" s="26" t="s">
        <v>131</v>
      </c>
      <c r="U11" s="34" t="s">
        <v>49</v>
      </c>
      <c r="V11" s="160">
        <v>1.55</v>
      </c>
      <c r="W11" s="163">
        <v>480</v>
      </c>
      <c r="X11" s="44" t="s">
        <v>33</v>
      </c>
    </row>
    <row r="12" spans="2:24">
      <c r="B12" s="24">
        <v>3</v>
      </c>
      <c r="C12" s="25">
        <v>13</v>
      </c>
      <c r="D12" s="26" t="s">
        <v>61</v>
      </c>
      <c r="E12" s="34" t="s">
        <v>62</v>
      </c>
      <c r="F12" s="160">
        <v>4.79</v>
      </c>
      <c r="G12" s="163">
        <v>487</v>
      </c>
      <c r="H12" s="45" t="s">
        <v>26</v>
      </c>
      <c r="J12" s="24">
        <v>3</v>
      </c>
      <c r="K12" s="25">
        <v>13</v>
      </c>
      <c r="L12" s="26" t="s">
        <v>61</v>
      </c>
      <c r="M12" s="34" t="s">
        <v>62</v>
      </c>
      <c r="N12" s="160">
        <v>7.16</v>
      </c>
      <c r="O12" s="163">
        <v>402</v>
      </c>
      <c r="P12" s="45" t="s">
        <v>26</v>
      </c>
      <c r="R12" s="24">
        <v>3</v>
      </c>
      <c r="S12" s="25">
        <v>13</v>
      </c>
      <c r="T12" s="26" t="s">
        <v>61</v>
      </c>
      <c r="U12" s="34" t="s">
        <v>62</v>
      </c>
      <c r="V12" s="166">
        <v>1.4</v>
      </c>
      <c r="W12" s="163">
        <v>419</v>
      </c>
      <c r="X12" s="45" t="s">
        <v>26</v>
      </c>
    </row>
    <row r="13" spans="2:24" ht="15" thickBot="1">
      <c r="B13" s="27">
        <v>3</v>
      </c>
      <c r="C13" s="28">
        <v>25</v>
      </c>
      <c r="D13" s="29" t="s">
        <v>42</v>
      </c>
      <c r="E13" s="35" t="s">
        <v>102</v>
      </c>
      <c r="F13" s="161">
        <v>5.1100000000000003</v>
      </c>
      <c r="G13" s="164">
        <v>494</v>
      </c>
      <c r="H13" s="46" t="s">
        <v>33</v>
      </c>
      <c r="J13" s="27">
        <v>3</v>
      </c>
      <c r="K13" s="28">
        <v>25</v>
      </c>
      <c r="L13" s="29" t="s">
        <v>42</v>
      </c>
      <c r="M13" s="35" t="s">
        <v>102</v>
      </c>
      <c r="N13" s="161">
        <v>6.58</v>
      </c>
      <c r="O13" s="164">
        <v>326</v>
      </c>
      <c r="P13" s="46" t="s">
        <v>33</v>
      </c>
      <c r="R13" s="27">
        <v>3</v>
      </c>
      <c r="S13" s="28">
        <v>25</v>
      </c>
      <c r="T13" s="29" t="s">
        <v>42</v>
      </c>
      <c r="U13" s="35" t="s">
        <v>102</v>
      </c>
      <c r="V13" s="165">
        <v>1.4</v>
      </c>
      <c r="W13" s="164">
        <v>360</v>
      </c>
      <c r="X13" s="46" t="s">
        <v>33</v>
      </c>
    </row>
    <row r="14" spans="2:24">
      <c r="B14" s="21">
        <v>4</v>
      </c>
      <c r="C14" s="22">
        <v>4</v>
      </c>
      <c r="D14" s="23" t="s">
        <v>37</v>
      </c>
      <c r="E14" s="33" t="s">
        <v>38</v>
      </c>
      <c r="F14" s="159">
        <v>4.92</v>
      </c>
      <c r="G14" s="162">
        <v>519</v>
      </c>
      <c r="H14" s="47" t="s">
        <v>26</v>
      </c>
      <c r="J14" s="21">
        <v>4</v>
      </c>
      <c r="K14" s="22">
        <v>4</v>
      </c>
      <c r="L14" s="23" t="s">
        <v>37</v>
      </c>
      <c r="M14" s="33" t="s">
        <v>38</v>
      </c>
      <c r="N14" s="159">
        <v>9.02</v>
      </c>
      <c r="O14" s="162">
        <v>536</v>
      </c>
      <c r="P14" s="47" t="s">
        <v>26</v>
      </c>
      <c r="R14" s="21">
        <v>4</v>
      </c>
      <c r="S14" s="22">
        <v>4</v>
      </c>
      <c r="T14" s="23" t="s">
        <v>37</v>
      </c>
      <c r="U14" s="33" t="s">
        <v>38</v>
      </c>
      <c r="V14" s="159">
        <v>1.51</v>
      </c>
      <c r="W14" s="189">
        <v>610</v>
      </c>
      <c r="X14" s="47" t="s">
        <v>26</v>
      </c>
    </row>
    <row r="15" spans="2:24">
      <c r="B15" s="24">
        <v>4</v>
      </c>
      <c r="C15" s="25">
        <v>21</v>
      </c>
      <c r="D15" s="26" t="s">
        <v>82</v>
      </c>
      <c r="E15" s="34" t="s">
        <v>83</v>
      </c>
      <c r="F15" s="160">
        <v>4.9800000000000004</v>
      </c>
      <c r="G15" s="163">
        <v>407</v>
      </c>
      <c r="H15" s="38" t="s">
        <v>71</v>
      </c>
      <c r="J15" s="24">
        <v>4</v>
      </c>
      <c r="K15" s="25">
        <v>21</v>
      </c>
      <c r="L15" s="26" t="s">
        <v>82</v>
      </c>
      <c r="M15" s="34" t="s">
        <v>83</v>
      </c>
      <c r="N15" s="160">
        <v>10.65</v>
      </c>
      <c r="O15" s="163">
        <v>548</v>
      </c>
      <c r="P15" s="38" t="s">
        <v>71</v>
      </c>
      <c r="R15" s="24">
        <v>4</v>
      </c>
      <c r="S15" s="25">
        <v>21</v>
      </c>
      <c r="T15" s="26" t="s">
        <v>82</v>
      </c>
      <c r="U15" s="34" t="s">
        <v>83</v>
      </c>
      <c r="V15" s="160">
        <v>1.45</v>
      </c>
      <c r="W15" s="163">
        <v>374</v>
      </c>
      <c r="X15" s="38" t="s">
        <v>71</v>
      </c>
    </row>
    <row r="16" spans="2:24" ht="15" thickBot="1">
      <c r="B16" s="27">
        <v>4</v>
      </c>
      <c r="C16" s="28">
        <v>27</v>
      </c>
      <c r="D16" s="29" t="s">
        <v>85</v>
      </c>
      <c r="E16" s="35" t="s">
        <v>86</v>
      </c>
      <c r="F16" s="161">
        <v>5.14</v>
      </c>
      <c r="G16" s="178">
        <v>753</v>
      </c>
      <c r="H16" s="48" t="s">
        <v>87</v>
      </c>
      <c r="J16" s="27">
        <v>4</v>
      </c>
      <c r="K16" s="28">
        <v>27</v>
      </c>
      <c r="L16" s="29" t="s">
        <v>85</v>
      </c>
      <c r="M16" s="35" t="s">
        <v>86</v>
      </c>
      <c r="N16" s="161">
        <v>10.83</v>
      </c>
      <c r="O16" s="178">
        <v>714</v>
      </c>
      <c r="P16" s="48" t="s">
        <v>87</v>
      </c>
      <c r="R16" s="27">
        <v>4</v>
      </c>
      <c r="S16" s="28">
        <v>27</v>
      </c>
      <c r="T16" s="29" t="s">
        <v>85</v>
      </c>
      <c r="U16" s="35" t="s">
        <v>86</v>
      </c>
      <c r="V16" s="161">
        <v>1.45</v>
      </c>
      <c r="W16" s="164">
        <v>512</v>
      </c>
      <c r="X16" s="48" t="s">
        <v>87</v>
      </c>
    </row>
    <row r="17" spans="2:24">
      <c r="B17" s="21">
        <v>5</v>
      </c>
      <c r="C17" s="22">
        <v>2</v>
      </c>
      <c r="D17" s="23" t="s">
        <v>31</v>
      </c>
      <c r="E17" s="33" t="s">
        <v>32</v>
      </c>
      <c r="F17" s="159">
        <v>4.9800000000000004</v>
      </c>
      <c r="G17" s="162">
        <v>465</v>
      </c>
      <c r="H17" s="37" t="s">
        <v>33</v>
      </c>
      <c r="J17" s="21">
        <v>5</v>
      </c>
      <c r="K17" s="22">
        <v>2</v>
      </c>
      <c r="L17" s="23" t="s">
        <v>31</v>
      </c>
      <c r="M17" s="33" t="s">
        <v>32</v>
      </c>
      <c r="N17" s="159">
        <v>7.92</v>
      </c>
      <c r="O17" s="162">
        <v>415</v>
      </c>
      <c r="P17" s="37" t="s">
        <v>33</v>
      </c>
      <c r="R17" s="21">
        <v>5</v>
      </c>
      <c r="S17" s="22">
        <v>2</v>
      </c>
      <c r="T17" s="23" t="s">
        <v>31</v>
      </c>
      <c r="U17" s="33" t="s">
        <v>32</v>
      </c>
      <c r="V17" s="159">
        <v>1.58</v>
      </c>
      <c r="W17" s="162">
        <v>504</v>
      </c>
      <c r="X17" s="37" t="s">
        <v>33</v>
      </c>
    </row>
    <row r="18" spans="2:24">
      <c r="B18" s="24">
        <v>5</v>
      </c>
      <c r="C18" s="25">
        <v>9</v>
      </c>
      <c r="D18" s="26" t="s">
        <v>51</v>
      </c>
      <c r="E18" s="34" t="s">
        <v>52</v>
      </c>
      <c r="F18" s="160">
        <v>4.68</v>
      </c>
      <c r="G18" s="163">
        <v>531</v>
      </c>
      <c r="H18" s="41" t="s">
        <v>25</v>
      </c>
      <c r="J18" s="24">
        <v>5</v>
      </c>
      <c r="K18" s="25">
        <v>9</v>
      </c>
      <c r="L18" s="26" t="s">
        <v>51</v>
      </c>
      <c r="M18" s="34" t="s">
        <v>52</v>
      </c>
      <c r="N18" s="160">
        <v>8.0299999999999994</v>
      </c>
      <c r="O18" s="163">
        <v>450</v>
      </c>
      <c r="P18" s="41" t="s">
        <v>25</v>
      </c>
      <c r="R18" s="24">
        <v>5</v>
      </c>
      <c r="S18" s="25">
        <v>9</v>
      </c>
      <c r="T18" s="26" t="s">
        <v>51</v>
      </c>
      <c r="U18" s="34" t="s">
        <v>52</v>
      </c>
      <c r="V18" s="160">
        <v>1.45</v>
      </c>
      <c r="W18" s="163">
        <v>528</v>
      </c>
      <c r="X18" s="41" t="s">
        <v>25</v>
      </c>
    </row>
    <row r="19" spans="2:24" ht="15" thickBot="1">
      <c r="B19" s="27">
        <v>5</v>
      </c>
      <c r="C19" s="28">
        <v>10</v>
      </c>
      <c r="D19" s="29" t="s">
        <v>54</v>
      </c>
      <c r="E19" s="35" t="s">
        <v>55</v>
      </c>
      <c r="F19" s="161">
        <v>4.45</v>
      </c>
      <c r="G19" s="164">
        <v>409</v>
      </c>
      <c r="H19" s="49" t="s">
        <v>26</v>
      </c>
      <c r="J19" s="27">
        <v>5</v>
      </c>
      <c r="K19" s="28">
        <v>10</v>
      </c>
      <c r="L19" s="29" t="s">
        <v>54</v>
      </c>
      <c r="M19" s="35" t="s">
        <v>55</v>
      </c>
      <c r="N19" s="161">
        <v>8.41</v>
      </c>
      <c r="O19" s="164">
        <v>492</v>
      </c>
      <c r="P19" s="49" t="s">
        <v>26</v>
      </c>
      <c r="R19" s="27">
        <v>5</v>
      </c>
      <c r="S19" s="28">
        <v>10</v>
      </c>
      <c r="T19" s="29" t="s">
        <v>54</v>
      </c>
      <c r="U19" s="35" t="s">
        <v>55</v>
      </c>
      <c r="V19" s="161">
        <v>1.55</v>
      </c>
      <c r="W19" s="164">
        <v>544</v>
      </c>
      <c r="X19" s="49" t="s">
        <v>26</v>
      </c>
    </row>
    <row r="20" spans="2:24">
      <c r="B20" s="21">
        <v>6</v>
      </c>
      <c r="C20" s="22">
        <v>6</v>
      </c>
      <c r="D20" s="23" t="s">
        <v>129</v>
      </c>
      <c r="E20" s="33" t="s">
        <v>44</v>
      </c>
      <c r="F20" s="159">
        <v>4.95</v>
      </c>
      <c r="G20" s="162">
        <v>373</v>
      </c>
      <c r="H20" s="50" t="s">
        <v>21</v>
      </c>
      <c r="J20" s="21">
        <v>6</v>
      </c>
      <c r="K20" s="22">
        <v>6</v>
      </c>
      <c r="L20" s="23" t="s">
        <v>129</v>
      </c>
      <c r="M20" s="33" t="s">
        <v>44</v>
      </c>
      <c r="N20" s="159">
        <v>9.44</v>
      </c>
      <c r="O20" s="162">
        <v>452</v>
      </c>
      <c r="P20" s="50" t="s">
        <v>21</v>
      </c>
      <c r="R20" s="21">
        <v>6</v>
      </c>
      <c r="S20" s="22">
        <v>6</v>
      </c>
      <c r="T20" s="23" t="s">
        <v>129</v>
      </c>
      <c r="U20" s="33" t="s">
        <v>44</v>
      </c>
      <c r="V20" s="159">
        <v>1.35</v>
      </c>
      <c r="W20" s="162">
        <v>283</v>
      </c>
      <c r="X20" s="50" t="s">
        <v>21</v>
      </c>
    </row>
    <row r="21" spans="2:24">
      <c r="B21" s="24">
        <v>6</v>
      </c>
      <c r="C21" s="25">
        <v>18</v>
      </c>
      <c r="D21" s="26" t="s">
        <v>127</v>
      </c>
      <c r="E21" s="34" t="s">
        <v>75</v>
      </c>
      <c r="F21" s="160">
        <v>5.55</v>
      </c>
      <c r="G21" s="163">
        <v>492</v>
      </c>
      <c r="H21" s="51" t="s">
        <v>21</v>
      </c>
      <c r="J21" s="24">
        <v>6</v>
      </c>
      <c r="K21" s="25">
        <v>18</v>
      </c>
      <c r="L21" s="26" t="s">
        <v>127</v>
      </c>
      <c r="M21" s="34" t="s">
        <v>75</v>
      </c>
      <c r="N21" s="160">
        <v>7.73</v>
      </c>
      <c r="O21" s="163">
        <v>350</v>
      </c>
      <c r="P21" s="51" t="s">
        <v>21</v>
      </c>
      <c r="R21" s="24">
        <v>6</v>
      </c>
      <c r="S21" s="25">
        <v>18</v>
      </c>
      <c r="T21" s="26" t="s">
        <v>127</v>
      </c>
      <c r="U21" s="34" t="s">
        <v>75</v>
      </c>
      <c r="V21" s="160">
        <v>1.55</v>
      </c>
      <c r="W21" s="163">
        <v>512</v>
      </c>
      <c r="X21" s="51" t="s">
        <v>21</v>
      </c>
    </row>
    <row r="22" spans="2:24" ht="15" thickBot="1">
      <c r="B22" s="27">
        <v>6</v>
      </c>
      <c r="C22" s="28">
        <v>19</v>
      </c>
      <c r="D22" s="29" t="s">
        <v>77</v>
      </c>
      <c r="E22" s="35" t="s">
        <v>78</v>
      </c>
      <c r="F22" s="161">
        <v>4.6399999999999997</v>
      </c>
      <c r="G22" s="164">
        <v>315</v>
      </c>
      <c r="H22" s="52" t="s">
        <v>21</v>
      </c>
      <c r="J22" s="27">
        <v>6</v>
      </c>
      <c r="K22" s="28">
        <v>19</v>
      </c>
      <c r="L22" s="29" t="s">
        <v>77</v>
      </c>
      <c r="M22" s="35" t="s">
        <v>78</v>
      </c>
      <c r="N22" s="161">
        <v>8.7799999999999994</v>
      </c>
      <c r="O22" s="164">
        <v>413</v>
      </c>
      <c r="P22" s="52" t="s">
        <v>21</v>
      </c>
      <c r="R22" s="27">
        <v>6</v>
      </c>
      <c r="S22" s="28">
        <v>19</v>
      </c>
      <c r="T22" s="29" t="s">
        <v>77</v>
      </c>
      <c r="U22" s="35" t="s">
        <v>78</v>
      </c>
      <c r="V22" s="161">
        <v>1.38</v>
      </c>
      <c r="W22" s="164">
        <v>303</v>
      </c>
      <c r="X22" s="52" t="s">
        <v>21</v>
      </c>
    </row>
    <row r="23" spans="2:24">
      <c r="B23" s="21">
        <v>7</v>
      </c>
      <c r="C23" s="22">
        <v>5</v>
      </c>
      <c r="D23" s="23" t="s">
        <v>42</v>
      </c>
      <c r="E23" s="33" t="s">
        <v>40</v>
      </c>
      <c r="F23" s="159">
        <v>5.29</v>
      </c>
      <c r="G23" s="162">
        <v>439</v>
      </c>
      <c r="H23" s="50" t="s">
        <v>21</v>
      </c>
      <c r="J23" s="21">
        <v>7</v>
      </c>
      <c r="K23" s="22">
        <v>5</v>
      </c>
      <c r="L23" s="23" t="s">
        <v>42</v>
      </c>
      <c r="M23" s="33" t="s">
        <v>40</v>
      </c>
      <c r="N23" s="159">
        <v>6.36</v>
      </c>
      <c r="O23" s="162">
        <v>270</v>
      </c>
      <c r="P23" s="50" t="s">
        <v>21</v>
      </c>
      <c r="R23" s="21">
        <v>7</v>
      </c>
      <c r="S23" s="22">
        <v>5</v>
      </c>
      <c r="T23" s="23" t="s">
        <v>42</v>
      </c>
      <c r="U23" s="33" t="s">
        <v>40</v>
      </c>
      <c r="V23" s="159">
        <v>1.48</v>
      </c>
      <c r="W23" s="162">
        <v>374</v>
      </c>
      <c r="X23" s="50" t="s">
        <v>21</v>
      </c>
    </row>
    <row r="24" spans="2:24">
      <c r="B24" s="24">
        <v>7</v>
      </c>
      <c r="C24" s="25">
        <v>7</v>
      </c>
      <c r="D24" s="26" t="s">
        <v>46</v>
      </c>
      <c r="E24" s="34" t="s">
        <v>47</v>
      </c>
      <c r="F24" s="160" t="s">
        <v>155</v>
      </c>
      <c r="G24" s="163">
        <v>0</v>
      </c>
      <c r="H24" s="53" t="s">
        <v>24</v>
      </c>
      <c r="J24" s="24">
        <v>7</v>
      </c>
      <c r="K24" s="25">
        <v>7</v>
      </c>
      <c r="L24" s="26" t="s">
        <v>46</v>
      </c>
      <c r="M24" s="34" t="s">
        <v>47</v>
      </c>
      <c r="N24" s="160" t="s">
        <v>155</v>
      </c>
      <c r="O24" s="163">
        <v>0</v>
      </c>
      <c r="P24" s="53" t="s">
        <v>24</v>
      </c>
      <c r="R24" s="24">
        <v>7</v>
      </c>
      <c r="S24" s="25">
        <v>7</v>
      </c>
      <c r="T24" s="26" t="s">
        <v>46</v>
      </c>
      <c r="U24" s="34" t="s">
        <v>47</v>
      </c>
      <c r="V24" s="160" t="s">
        <v>155</v>
      </c>
      <c r="W24" s="163">
        <v>0</v>
      </c>
      <c r="X24" s="53" t="s">
        <v>24</v>
      </c>
    </row>
    <row r="25" spans="2:24" ht="15" thickBot="1">
      <c r="B25" s="27">
        <v>7</v>
      </c>
      <c r="C25" s="28">
        <v>11</v>
      </c>
      <c r="D25" s="29" t="s">
        <v>128</v>
      </c>
      <c r="E25" s="35" t="s">
        <v>57</v>
      </c>
      <c r="F25" s="161">
        <v>5.83</v>
      </c>
      <c r="G25" s="164">
        <v>550</v>
      </c>
      <c r="H25" s="54" t="s">
        <v>24</v>
      </c>
      <c r="J25" s="27">
        <v>7</v>
      </c>
      <c r="K25" s="28">
        <v>11</v>
      </c>
      <c r="L25" s="29" t="s">
        <v>128</v>
      </c>
      <c r="M25" s="35" t="s">
        <v>57</v>
      </c>
      <c r="N25" s="161">
        <v>12.12</v>
      </c>
      <c r="O25" s="164">
        <v>614</v>
      </c>
      <c r="P25" s="54" t="s">
        <v>24</v>
      </c>
      <c r="R25" s="27">
        <v>7</v>
      </c>
      <c r="S25" s="28">
        <v>11</v>
      </c>
      <c r="T25" s="29" t="s">
        <v>128</v>
      </c>
      <c r="U25" s="35" t="s">
        <v>57</v>
      </c>
      <c r="V25" s="161">
        <v>1.75</v>
      </c>
      <c r="W25" s="164">
        <v>585</v>
      </c>
      <c r="X25" s="54" t="s">
        <v>24</v>
      </c>
    </row>
    <row r="26" spans="2:24">
      <c r="B26" s="21">
        <v>8</v>
      </c>
      <c r="C26" s="22">
        <v>15</v>
      </c>
      <c r="D26" s="23" t="s">
        <v>66</v>
      </c>
      <c r="E26" s="33" t="s">
        <v>67</v>
      </c>
      <c r="F26" s="159">
        <v>5.79</v>
      </c>
      <c r="G26" s="162">
        <v>542</v>
      </c>
      <c r="H26" s="50" t="s">
        <v>21</v>
      </c>
      <c r="J26" s="21">
        <v>8</v>
      </c>
      <c r="K26" s="22">
        <v>15</v>
      </c>
      <c r="L26" s="23" t="s">
        <v>66</v>
      </c>
      <c r="M26" s="33" t="s">
        <v>67</v>
      </c>
      <c r="N26" s="159">
        <v>11.23</v>
      </c>
      <c r="O26" s="162">
        <v>560</v>
      </c>
      <c r="P26" s="50" t="s">
        <v>21</v>
      </c>
      <c r="R26" s="21">
        <v>8</v>
      </c>
      <c r="S26" s="22">
        <v>15</v>
      </c>
      <c r="T26" s="23" t="s">
        <v>66</v>
      </c>
      <c r="U26" s="33" t="s">
        <v>67</v>
      </c>
      <c r="V26" s="159">
        <v>1.68</v>
      </c>
      <c r="W26" s="162">
        <v>528</v>
      </c>
      <c r="X26" s="50" t="s">
        <v>21</v>
      </c>
    </row>
    <row r="27" spans="2:24">
      <c r="B27" s="24">
        <v>8</v>
      </c>
      <c r="C27" s="25">
        <v>17</v>
      </c>
      <c r="D27" s="26" t="s">
        <v>72</v>
      </c>
      <c r="E27" s="34" t="s">
        <v>73</v>
      </c>
      <c r="F27" s="160">
        <v>4.51</v>
      </c>
      <c r="G27" s="163">
        <v>292</v>
      </c>
      <c r="H27" s="51" t="s">
        <v>21</v>
      </c>
      <c r="J27" s="24">
        <v>8</v>
      </c>
      <c r="K27" s="25">
        <v>17</v>
      </c>
      <c r="L27" s="26" t="s">
        <v>72</v>
      </c>
      <c r="M27" s="34" t="s">
        <v>73</v>
      </c>
      <c r="N27" s="160">
        <v>9.69</v>
      </c>
      <c r="O27" s="163">
        <v>467</v>
      </c>
      <c r="P27" s="51" t="s">
        <v>21</v>
      </c>
      <c r="R27" s="24">
        <v>8</v>
      </c>
      <c r="S27" s="25">
        <v>17</v>
      </c>
      <c r="T27" s="26" t="s">
        <v>72</v>
      </c>
      <c r="U27" s="34" t="s">
        <v>73</v>
      </c>
      <c r="V27" s="160">
        <v>1.71</v>
      </c>
      <c r="W27" s="163">
        <v>552</v>
      </c>
      <c r="X27" s="51" t="s">
        <v>21</v>
      </c>
    </row>
    <row r="28" spans="2:24" ht="15" thickBot="1">
      <c r="B28" s="27">
        <v>8</v>
      </c>
      <c r="C28" s="28">
        <v>24</v>
      </c>
      <c r="D28" s="29" t="s">
        <v>107</v>
      </c>
      <c r="E28" s="35" t="s">
        <v>99</v>
      </c>
      <c r="F28" s="161">
        <v>5.35</v>
      </c>
      <c r="G28" s="164">
        <v>451</v>
      </c>
      <c r="H28" s="52" t="s">
        <v>21</v>
      </c>
      <c r="J28" s="27">
        <v>8</v>
      </c>
      <c r="K28" s="28">
        <v>24</v>
      </c>
      <c r="L28" s="29" t="s">
        <v>107</v>
      </c>
      <c r="M28" s="35" t="s">
        <v>99</v>
      </c>
      <c r="N28" s="161">
        <v>6.71</v>
      </c>
      <c r="O28" s="164">
        <v>290</v>
      </c>
      <c r="P28" s="52" t="s">
        <v>21</v>
      </c>
      <c r="R28" s="27">
        <v>8</v>
      </c>
      <c r="S28" s="28">
        <v>24</v>
      </c>
      <c r="T28" s="29" t="s">
        <v>107</v>
      </c>
      <c r="U28" s="35" t="s">
        <v>99</v>
      </c>
      <c r="V28" s="161">
        <v>1.45</v>
      </c>
      <c r="W28" s="164">
        <v>352</v>
      </c>
      <c r="X28" s="52" t="s">
        <v>21</v>
      </c>
    </row>
    <row r="29" spans="2:24">
      <c r="B29" s="21">
        <v>9</v>
      </c>
      <c r="C29" s="22">
        <v>12</v>
      </c>
      <c r="D29" s="23" t="s">
        <v>59</v>
      </c>
      <c r="E29" s="33" t="s">
        <v>60</v>
      </c>
      <c r="F29" s="159">
        <v>6.12</v>
      </c>
      <c r="G29" s="162">
        <v>613</v>
      </c>
      <c r="H29" s="50" t="s">
        <v>21</v>
      </c>
      <c r="J29" s="21">
        <v>9</v>
      </c>
      <c r="K29" s="22">
        <v>12</v>
      </c>
      <c r="L29" s="23" t="s">
        <v>59</v>
      </c>
      <c r="M29" s="33" t="s">
        <v>60</v>
      </c>
      <c r="N29" s="159">
        <v>13.02</v>
      </c>
      <c r="O29" s="162">
        <v>668</v>
      </c>
      <c r="P29" s="50" t="s">
        <v>21</v>
      </c>
      <c r="R29" s="21">
        <v>9</v>
      </c>
      <c r="S29" s="22">
        <v>12</v>
      </c>
      <c r="T29" s="23" t="s">
        <v>59</v>
      </c>
      <c r="U29" s="33" t="s">
        <v>60</v>
      </c>
      <c r="V29" s="159">
        <v>1.86</v>
      </c>
      <c r="W29" s="179">
        <v>679</v>
      </c>
      <c r="X29" s="50" t="s">
        <v>21</v>
      </c>
    </row>
    <row r="30" spans="2:24">
      <c r="B30" s="24">
        <v>9</v>
      </c>
      <c r="C30" s="25">
        <v>23</v>
      </c>
      <c r="D30" s="26" t="s">
        <v>130</v>
      </c>
      <c r="E30" s="34" t="s">
        <v>64</v>
      </c>
      <c r="F30" s="160">
        <v>5.69</v>
      </c>
      <c r="G30" s="163">
        <v>521</v>
      </c>
      <c r="H30" s="51" t="s">
        <v>21</v>
      </c>
      <c r="J30" s="24">
        <v>9</v>
      </c>
      <c r="K30" s="25">
        <v>23</v>
      </c>
      <c r="L30" s="26" t="s">
        <v>130</v>
      </c>
      <c r="M30" s="34" t="s">
        <v>64</v>
      </c>
      <c r="N30" s="160">
        <v>10.33</v>
      </c>
      <c r="O30" s="163">
        <v>505</v>
      </c>
      <c r="P30" s="51" t="s">
        <v>21</v>
      </c>
      <c r="R30" s="24">
        <v>9</v>
      </c>
      <c r="S30" s="25">
        <v>23</v>
      </c>
      <c r="T30" s="26" t="s">
        <v>130</v>
      </c>
      <c r="U30" s="34" t="s">
        <v>64</v>
      </c>
      <c r="V30" s="166">
        <v>1.6</v>
      </c>
      <c r="W30" s="163">
        <v>464</v>
      </c>
      <c r="X30" s="51" t="s">
        <v>21</v>
      </c>
    </row>
    <row r="31" spans="2:24" ht="15" thickBot="1">
      <c r="B31" s="27">
        <v>9</v>
      </c>
      <c r="C31" s="28">
        <v>26</v>
      </c>
      <c r="D31" s="29" t="s">
        <v>104</v>
      </c>
      <c r="E31" s="35" t="s">
        <v>105</v>
      </c>
      <c r="F31" s="161">
        <v>6.21</v>
      </c>
      <c r="G31" s="164">
        <v>632</v>
      </c>
      <c r="H31" s="52" t="s">
        <v>21</v>
      </c>
      <c r="J31" s="27">
        <v>9</v>
      </c>
      <c r="K31" s="28">
        <v>26</v>
      </c>
      <c r="L31" s="29" t="s">
        <v>104</v>
      </c>
      <c r="M31" s="35" t="s">
        <v>105</v>
      </c>
      <c r="N31" s="161">
        <v>11.17</v>
      </c>
      <c r="O31" s="164">
        <v>556</v>
      </c>
      <c r="P31" s="52" t="s">
        <v>21</v>
      </c>
      <c r="R31" s="27">
        <v>9</v>
      </c>
      <c r="S31" s="28">
        <v>26</v>
      </c>
      <c r="T31" s="29" t="s">
        <v>104</v>
      </c>
      <c r="U31" s="35" t="s">
        <v>105</v>
      </c>
      <c r="V31" s="165">
        <v>1.7</v>
      </c>
      <c r="W31" s="164">
        <v>544</v>
      </c>
      <c r="X31" s="52" t="s">
        <v>21</v>
      </c>
    </row>
    <row r="35" spans="2:24" ht="26.25" thickBot="1">
      <c r="B35" s="32" t="s">
        <v>9</v>
      </c>
      <c r="J35" s="32" t="s">
        <v>13</v>
      </c>
      <c r="R35" s="32" t="s">
        <v>10</v>
      </c>
    </row>
    <row r="36" spans="2:24" ht="29.25" thickBot="1">
      <c r="B36" s="18" t="s">
        <v>113</v>
      </c>
      <c r="C36" s="19" t="s">
        <v>95</v>
      </c>
      <c r="D36" s="20" t="s">
        <v>116</v>
      </c>
      <c r="E36" s="55" t="s">
        <v>4</v>
      </c>
      <c r="F36" s="31" t="s">
        <v>135</v>
      </c>
      <c r="G36" s="56" t="s">
        <v>11</v>
      </c>
      <c r="H36" s="36" t="s">
        <v>112</v>
      </c>
      <c r="J36" s="18" t="s">
        <v>113</v>
      </c>
      <c r="K36" s="19" t="s">
        <v>95</v>
      </c>
      <c r="L36" s="20" t="s">
        <v>116</v>
      </c>
      <c r="M36" s="55" t="s">
        <v>4</v>
      </c>
      <c r="N36" s="31" t="s">
        <v>135</v>
      </c>
      <c r="O36" s="56" t="s">
        <v>11</v>
      </c>
      <c r="P36" s="36" t="s">
        <v>112</v>
      </c>
      <c r="R36" s="18" t="s">
        <v>113</v>
      </c>
      <c r="S36" s="19" t="s">
        <v>95</v>
      </c>
      <c r="T36" s="20" t="s">
        <v>116</v>
      </c>
      <c r="U36" s="55" t="s">
        <v>4</v>
      </c>
      <c r="V36" s="31" t="s">
        <v>135</v>
      </c>
      <c r="W36" s="56" t="s">
        <v>11</v>
      </c>
      <c r="X36" s="36" t="s">
        <v>112</v>
      </c>
    </row>
    <row r="37" spans="2:24">
      <c r="B37" s="21">
        <v>1</v>
      </c>
      <c r="C37" s="22">
        <v>3</v>
      </c>
      <c r="D37" s="23" t="s">
        <v>36</v>
      </c>
      <c r="E37" s="33" t="s">
        <v>32</v>
      </c>
      <c r="F37" s="159">
        <v>13.16</v>
      </c>
      <c r="G37" s="162">
        <v>171</v>
      </c>
      <c r="H37" s="37" t="s">
        <v>33</v>
      </c>
      <c r="J37" s="21">
        <v>1</v>
      </c>
      <c r="K37" s="22">
        <v>3</v>
      </c>
      <c r="L37" s="23" t="s">
        <v>36</v>
      </c>
      <c r="M37" s="33" t="s">
        <v>32</v>
      </c>
      <c r="N37" s="177" t="s">
        <v>136</v>
      </c>
      <c r="O37" s="162">
        <v>0</v>
      </c>
      <c r="P37" s="37" t="s">
        <v>33</v>
      </c>
      <c r="R37" s="21">
        <v>1</v>
      </c>
      <c r="S37" s="22">
        <v>3</v>
      </c>
      <c r="T37" s="23" t="s">
        <v>36</v>
      </c>
      <c r="U37" s="33" t="s">
        <v>32</v>
      </c>
      <c r="V37" s="159">
        <v>29.86</v>
      </c>
      <c r="W37" s="162">
        <v>334</v>
      </c>
      <c r="X37" s="37" t="s">
        <v>33</v>
      </c>
    </row>
    <row r="38" spans="2:24">
      <c r="B38" s="24">
        <v>1</v>
      </c>
      <c r="C38" s="25">
        <v>16</v>
      </c>
      <c r="D38" s="26" t="s">
        <v>59</v>
      </c>
      <c r="E38" s="34" t="s">
        <v>69</v>
      </c>
      <c r="F38" s="160">
        <v>19.28</v>
      </c>
      <c r="G38" s="190">
        <v>264</v>
      </c>
      <c r="H38" s="38" t="s">
        <v>71</v>
      </c>
      <c r="J38" s="24">
        <v>1</v>
      </c>
      <c r="K38" s="25">
        <v>16</v>
      </c>
      <c r="L38" s="26" t="s">
        <v>59</v>
      </c>
      <c r="M38" s="34" t="s">
        <v>69</v>
      </c>
      <c r="N38" s="166">
        <v>2</v>
      </c>
      <c r="O38" s="190">
        <v>145</v>
      </c>
      <c r="P38" s="38" t="s">
        <v>71</v>
      </c>
      <c r="R38" s="24">
        <v>1</v>
      </c>
      <c r="S38" s="25">
        <v>16</v>
      </c>
      <c r="T38" s="26" t="s">
        <v>59</v>
      </c>
      <c r="U38" s="34" t="s">
        <v>69</v>
      </c>
      <c r="V38" s="160">
        <v>33.380000000000003</v>
      </c>
      <c r="W38" s="190">
        <v>353</v>
      </c>
      <c r="X38" s="38" t="s">
        <v>71</v>
      </c>
    </row>
    <row r="39" spans="2:24" ht="15" thickBot="1">
      <c r="B39" s="27">
        <v>1</v>
      </c>
      <c r="C39" s="28">
        <v>22</v>
      </c>
      <c r="D39" s="29" t="s">
        <v>91</v>
      </c>
      <c r="E39" s="35" t="s">
        <v>92</v>
      </c>
      <c r="F39" s="161">
        <v>14.61</v>
      </c>
      <c r="G39" s="164">
        <v>173</v>
      </c>
      <c r="H39" s="39" t="s">
        <v>93</v>
      </c>
      <c r="J39" s="27">
        <v>1</v>
      </c>
      <c r="K39" s="28">
        <v>22</v>
      </c>
      <c r="L39" s="29" t="s">
        <v>91</v>
      </c>
      <c r="M39" s="35" t="s">
        <v>92</v>
      </c>
      <c r="N39" s="165" t="s">
        <v>136</v>
      </c>
      <c r="O39" s="164">
        <v>0</v>
      </c>
      <c r="P39" s="39" t="s">
        <v>93</v>
      </c>
      <c r="R39" s="27">
        <v>1</v>
      </c>
      <c r="S39" s="28">
        <v>22</v>
      </c>
      <c r="T39" s="29" t="s">
        <v>91</v>
      </c>
      <c r="U39" s="35" t="s">
        <v>92</v>
      </c>
      <c r="V39" s="161">
        <v>24.02</v>
      </c>
      <c r="W39" s="164">
        <v>216</v>
      </c>
      <c r="X39" s="39" t="s">
        <v>93</v>
      </c>
    </row>
    <row r="40" spans="2:24">
      <c r="B40" s="21">
        <v>2</v>
      </c>
      <c r="C40" s="22">
        <v>14</v>
      </c>
      <c r="D40" s="23" t="s">
        <v>130</v>
      </c>
      <c r="E40" s="33" t="s">
        <v>64</v>
      </c>
      <c r="F40" s="159">
        <v>22.14</v>
      </c>
      <c r="G40" s="162">
        <v>322</v>
      </c>
      <c r="H40" s="40" t="s">
        <v>25</v>
      </c>
      <c r="J40" s="21">
        <v>2</v>
      </c>
      <c r="K40" s="22">
        <v>14</v>
      </c>
      <c r="L40" s="23" t="s">
        <v>130</v>
      </c>
      <c r="M40" s="33" t="s">
        <v>64</v>
      </c>
      <c r="N40" s="177">
        <v>2</v>
      </c>
      <c r="O40" s="162">
        <v>231</v>
      </c>
      <c r="P40" s="40" t="s">
        <v>25</v>
      </c>
      <c r="R40" s="21">
        <v>2</v>
      </c>
      <c r="S40" s="22">
        <v>14</v>
      </c>
      <c r="T40" s="23" t="s">
        <v>130</v>
      </c>
      <c r="U40" s="33" t="s">
        <v>64</v>
      </c>
      <c r="V40" s="159">
        <v>25.61</v>
      </c>
      <c r="W40" s="162">
        <v>320</v>
      </c>
      <c r="X40" s="40" t="s">
        <v>25</v>
      </c>
    </row>
    <row r="41" spans="2:24">
      <c r="B41" s="24">
        <v>2</v>
      </c>
      <c r="C41" s="25">
        <v>20</v>
      </c>
      <c r="D41" s="26" t="s">
        <v>54</v>
      </c>
      <c r="E41" s="34" t="s">
        <v>80</v>
      </c>
      <c r="F41" s="160">
        <v>33.43</v>
      </c>
      <c r="G41" s="190">
        <v>547</v>
      </c>
      <c r="H41" s="41" t="s">
        <v>25</v>
      </c>
      <c r="J41" s="24">
        <v>2</v>
      </c>
      <c r="K41" s="25">
        <v>20</v>
      </c>
      <c r="L41" s="26" t="s">
        <v>54</v>
      </c>
      <c r="M41" s="34" t="s">
        <v>80</v>
      </c>
      <c r="N41" s="166">
        <v>2</v>
      </c>
      <c r="O41" s="163">
        <v>231</v>
      </c>
      <c r="P41" s="41" t="s">
        <v>25</v>
      </c>
      <c r="R41" s="24">
        <v>2</v>
      </c>
      <c r="S41" s="25">
        <v>20</v>
      </c>
      <c r="T41" s="26" t="s">
        <v>54</v>
      </c>
      <c r="U41" s="34" t="s">
        <v>80</v>
      </c>
      <c r="V41" s="160">
        <v>35.79</v>
      </c>
      <c r="W41" s="190">
        <v>499</v>
      </c>
      <c r="X41" s="41" t="s">
        <v>25</v>
      </c>
    </row>
    <row r="42" spans="2:24" ht="15" thickBot="1">
      <c r="B42" s="27">
        <v>2</v>
      </c>
      <c r="C42" s="28">
        <v>28</v>
      </c>
      <c r="D42" s="29" t="s">
        <v>88</v>
      </c>
      <c r="E42" s="35" t="s">
        <v>89</v>
      </c>
      <c r="F42" s="161">
        <v>23.48</v>
      </c>
      <c r="G42" s="164">
        <v>348</v>
      </c>
      <c r="H42" s="42" t="s">
        <v>25</v>
      </c>
      <c r="J42" s="27">
        <v>2</v>
      </c>
      <c r="K42" s="28">
        <v>28</v>
      </c>
      <c r="L42" s="29" t="s">
        <v>88</v>
      </c>
      <c r="M42" s="35" t="s">
        <v>89</v>
      </c>
      <c r="N42" s="165">
        <v>2.8</v>
      </c>
      <c r="O42" s="193">
        <v>464</v>
      </c>
      <c r="P42" s="42" t="s">
        <v>25</v>
      </c>
      <c r="R42" s="27">
        <v>2</v>
      </c>
      <c r="S42" s="28">
        <v>28</v>
      </c>
      <c r="T42" s="29" t="s">
        <v>88</v>
      </c>
      <c r="U42" s="35" t="s">
        <v>89</v>
      </c>
      <c r="V42" s="161">
        <v>23.82</v>
      </c>
      <c r="W42" s="164">
        <v>289</v>
      </c>
      <c r="X42" s="42" t="s">
        <v>25</v>
      </c>
    </row>
    <row r="43" spans="2:24">
      <c r="B43" s="21">
        <v>3</v>
      </c>
      <c r="C43" s="22">
        <v>1</v>
      </c>
      <c r="D43" s="23" t="s">
        <v>27</v>
      </c>
      <c r="E43" s="33" t="s">
        <v>28</v>
      </c>
      <c r="F43" s="159">
        <v>13.05</v>
      </c>
      <c r="G43" s="162">
        <v>156</v>
      </c>
      <c r="H43" s="43" t="s">
        <v>30</v>
      </c>
      <c r="J43" s="21">
        <v>3</v>
      </c>
      <c r="K43" s="22">
        <v>1</v>
      </c>
      <c r="L43" s="23" t="s">
        <v>27</v>
      </c>
      <c r="M43" s="33" t="s">
        <v>28</v>
      </c>
      <c r="N43" s="159" t="s">
        <v>145</v>
      </c>
      <c r="O43" s="162">
        <v>0</v>
      </c>
      <c r="P43" s="43" t="s">
        <v>30</v>
      </c>
      <c r="R43" s="21">
        <v>3</v>
      </c>
      <c r="S43" s="22">
        <v>1</v>
      </c>
      <c r="T43" s="23" t="s">
        <v>27</v>
      </c>
      <c r="U43" s="33" t="s">
        <v>28</v>
      </c>
      <c r="V43" s="159">
        <v>19.02</v>
      </c>
      <c r="W43" s="162">
        <v>271</v>
      </c>
      <c r="X43" s="43" t="s">
        <v>30</v>
      </c>
    </row>
    <row r="44" spans="2:24">
      <c r="B44" s="24">
        <v>3</v>
      </c>
      <c r="C44" s="25">
        <v>8</v>
      </c>
      <c r="D44" s="26" t="s">
        <v>131</v>
      </c>
      <c r="E44" s="34" t="s">
        <v>49</v>
      </c>
      <c r="F44" s="166">
        <v>27.7</v>
      </c>
      <c r="G44" s="163">
        <v>474</v>
      </c>
      <c r="H44" s="44" t="s">
        <v>33</v>
      </c>
      <c r="J44" s="24">
        <v>3</v>
      </c>
      <c r="K44" s="25">
        <v>8</v>
      </c>
      <c r="L44" s="26" t="s">
        <v>131</v>
      </c>
      <c r="M44" s="34" t="s">
        <v>49</v>
      </c>
      <c r="N44" s="166">
        <v>2.2000000000000002</v>
      </c>
      <c r="O44" s="163">
        <v>214</v>
      </c>
      <c r="P44" s="44" t="s">
        <v>33</v>
      </c>
      <c r="R44" s="24">
        <v>3</v>
      </c>
      <c r="S44" s="25">
        <v>8</v>
      </c>
      <c r="T44" s="26" t="s">
        <v>131</v>
      </c>
      <c r="U44" s="34" t="s">
        <v>49</v>
      </c>
      <c r="V44" s="160">
        <v>35.270000000000003</v>
      </c>
      <c r="W44" s="163">
        <v>418</v>
      </c>
      <c r="X44" s="44" t="s">
        <v>33</v>
      </c>
    </row>
    <row r="45" spans="2:24">
      <c r="B45" s="24">
        <v>3</v>
      </c>
      <c r="C45" s="25">
        <v>13</v>
      </c>
      <c r="D45" s="26" t="s">
        <v>61</v>
      </c>
      <c r="E45" s="34" t="s">
        <v>62</v>
      </c>
      <c r="F45" s="160">
        <v>20.16</v>
      </c>
      <c r="G45" s="163">
        <v>353</v>
      </c>
      <c r="H45" s="45" t="s">
        <v>26</v>
      </c>
      <c r="J45" s="24">
        <v>3</v>
      </c>
      <c r="K45" s="25">
        <v>13</v>
      </c>
      <c r="L45" s="26" t="s">
        <v>61</v>
      </c>
      <c r="M45" s="34" t="s">
        <v>62</v>
      </c>
      <c r="N45" s="166">
        <v>2.6</v>
      </c>
      <c r="O45" s="163">
        <v>352</v>
      </c>
      <c r="P45" s="45" t="s">
        <v>26</v>
      </c>
      <c r="R45" s="24">
        <v>3</v>
      </c>
      <c r="S45" s="25">
        <v>13</v>
      </c>
      <c r="T45" s="26" t="s">
        <v>61</v>
      </c>
      <c r="U45" s="34" t="s">
        <v>62</v>
      </c>
      <c r="V45" s="160">
        <v>25.98</v>
      </c>
      <c r="W45" s="163">
        <v>305</v>
      </c>
      <c r="X45" s="45" t="s">
        <v>26</v>
      </c>
    </row>
    <row r="46" spans="2:24" ht="15" thickBot="1">
      <c r="B46" s="27">
        <v>3</v>
      </c>
      <c r="C46" s="28">
        <v>25</v>
      </c>
      <c r="D46" s="29" t="s">
        <v>42</v>
      </c>
      <c r="E46" s="35" t="s">
        <v>102</v>
      </c>
      <c r="F46" s="165">
        <v>19.7</v>
      </c>
      <c r="G46" s="164">
        <v>304</v>
      </c>
      <c r="H46" s="46" t="s">
        <v>33</v>
      </c>
      <c r="J46" s="27">
        <v>3</v>
      </c>
      <c r="K46" s="28">
        <v>25</v>
      </c>
      <c r="L46" s="29" t="s">
        <v>42</v>
      </c>
      <c r="M46" s="35" t="s">
        <v>102</v>
      </c>
      <c r="N46" s="165">
        <v>2.8</v>
      </c>
      <c r="O46" s="164">
        <v>359</v>
      </c>
      <c r="P46" s="46" t="s">
        <v>33</v>
      </c>
      <c r="R46" s="27">
        <v>3</v>
      </c>
      <c r="S46" s="28">
        <v>25</v>
      </c>
      <c r="T46" s="29" t="s">
        <v>42</v>
      </c>
      <c r="U46" s="35" t="s">
        <v>102</v>
      </c>
      <c r="V46" s="161">
        <v>26.56</v>
      </c>
      <c r="W46" s="164">
        <v>283</v>
      </c>
      <c r="X46" s="46" t="s">
        <v>33</v>
      </c>
    </row>
    <row r="47" spans="2:24">
      <c r="B47" s="21">
        <v>4</v>
      </c>
      <c r="C47" s="22">
        <v>4</v>
      </c>
      <c r="D47" s="23" t="s">
        <v>37</v>
      </c>
      <c r="E47" s="33" t="s">
        <v>38</v>
      </c>
      <c r="F47" s="159">
        <v>25.35</v>
      </c>
      <c r="G47" s="162">
        <v>475</v>
      </c>
      <c r="H47" s="47" t="s">
        <v>26</v>
      </c>
      <c r="J47" s="21">
        <v>4</v>
      </c>
      <c r="K47" s="22">
        <v>4</v>
      </c>
      <c r="L47" s="23" t="s">
        <v>37</v>
      </c>
      <c r="M47" s="33" t="s">
        <v>38</v>
      </c>
      <c r="N47" s="177">
        <v>3.6</v>
      </c>
      <c r="O47" s="179">
        <v>654</v>
      </c>
      <c r="P47" s="47" t="s">
        <v>26</v>
      </c>
      <c r="R47" s="21">
        <v>4</v>
      </c>
      <c r="S47" s="22">
        <v>4</v>
      </c>
      <c r="T47" s="23" t="s">
        <v>37</v>
      </c>
      <c r="U47" s="33" t="s">
        <v>38</v>
      </c>
      <c r="V47" s="159">
        <v>26.84</v>
      </c>
      <c r="W47" s="162">
        <v>320</v>
      </c>
      <c r="X47" s="47" t="s">
        <v>26</v>
      </c>
    </row>
    <row r="48" spans="2:24">
      <c r="B48" s="24">
        <v>4</v>
      </c>
      <c r="C48" s="25">
        <v>21</v>
      </c>
      <c r="D48" s="26" t="s">
        <v>82</v>
      </c>
      <c r="E48" s="34" t="s">
        <v>83</v>
      </c>
      <c r="F48" s="160">
        <v>36.04</v>
      </c>
      <c r="G48" s="190">
        <v>595</v>
      </c>
      <c r="H48" s="38" t="s">
        <v>71</v>
      </c>
      <c r="J48" s="24">
        <v>4</v>
      </c>
      <c r="K48" s="25">
        <v>21</v>
      </c>
      <c r="L48" s="26" t="s">
        <v>82</v>
      </c>
      <c r="M48" s="34" t="s">
        <v>83</v>
      </c>
      <c r="N48" s="160" t="s">
        <v>145</v>
      </c>
      <c r="O48" s="163">
        <v>0</v>
      </c>
      <c r="P48" s="38" t="s">
        <v>71</v>
      </c>
      <c r="R48" s="24">
        <v>4</v>
      </c>
      <c r="S48" s="25">
        <v>21</v>
      </c>
      <c r="T48" s="26" t="s">
        <v>82</v>
      </c>
      <c r="U48" s="34" t="s">
        <v>83</v>
      </c>
      <c r="V48" s="166">
        <v>40.4</v>
      </c>
      <c r="W48" s="163">
        <v>455</v>
      </c>
      <c r="X48" s="38" t="s">
        <v>71</v>
      </c>
    </row>
    <row r="49" spans="2:24" ht="15" thickBot="1">
      <c r="B49" s="27">
        <v>4</v>
      </c>
      <c r="C49" s="28">
        <v>27</v>
      </c>
      <c r="D49" s="29" t="s">
        <v>85</v>
      </c>
      <c r="E49" s="35" t="s">
        <v>86</v>
      </c>
      <c r="F49" s="161">
        <v>31.44</v>
      </c>
      <c r="G49" s="164">
        <v>562</v>
      </c>
      <c r="H49" s="48" t="s">
        <v>87</v>
      </c>
      <c r="J49" s="27">
        <v>4</v>
      </c>
      <c r="K49" s="28">
        <v>27</v>
      </c>
      <c r="L49" s="29" t="s">
        <v>85</v>
      </c>
      <c r="M49" s="35" t="s">
        <v>86</v>
      </c>
      <c r="N49" s="165">
        <v>2.8</v>
      </c>
      <c r="O49" s="164">
        <v>533</v>
      </c>
      <c r="P49" s="48" t="s">
        <v>87</v>
      </c>
      <c r="R49" s="27">
        <v>4</v>
      </c>
      <c r="S49" s="28">
        <v>27</v>
      </c>
      <c r="T49" s="29" t="s">
        <v>85</v>
      </c>
      <c r="U49" s="35" t="s">
        <v>86</v>
      </c>
      <c r="V49" s="161">
        <v>37.380000000000003</v>
      </c>
      <c r="W49" s="193">
        <v>589</v>
      </c>
      <c r="X49" s="48" t="s">
        <v>87</v>
      </c>
    </row>
    <row r="50" spans="2:24">
      <c r="B50" s="21">
        <v>5</v>
      </c>
      <c r="C50" s="22">
        <v>2</v>
      </c>
      <c r="D50" s="23" t="s">
        <v>31</v>
      </c>
      <c r="E50" s="33" t="s">
        <v>32</v>
      </c>
      <c r="F50" s="159">
        <v>17.829999999999998</v>
      </c>
      <c r="G50" s="162">
        <v>265</v>
      </c>
      <c r="H50" s="37" t="s">
        <v>33</v>
      </c>
      <c r="J50" s="21">
        <v>5</v>
      </c>
      <c r="K50" s="22">
        <v>2</v>
      </c>
      <c r="L50" s="23" t="s">
        <v>31</v>
      </c>
      <c r="M50" s="33" t="s">
        <v>32</v>
      </c>
      <c r="N50" s="177">
        <v>1.6</v>
      </c>
      <c r="O50" s="162">
        <v>89</v>
      </c>
      <c r="P50" s="37" t="s">
        <v>33</v>
      </c>
      <c r="R50" s="21">
        <v>5</v>
      </c>
      <c r="S50" s="22">
        <v>2</v>
      </c>
      <c r="T50" s="23" t="s">
        <v>31</v>
      </c>
      <c r="U50" s="33" t="s">
        <v>32</v>
      </c>
      <c r="V50" s="159">
        <v>23.05</v>
      </c>
      <c r="W50" s="162">
        <v>230</v>
      </c>
      <c r="X50" s="37" t="s">
        <v>33</v>
      </c>
    </row>
    <row r="51" spans="2:24">
      <c r="B51" s="24">
        <v>5</v>
      </c>
      <c r="C51" s="25">
        <v>9</v>
      </c>
      <c r="D51" s="26" t="s">
        <v>51</v>
      </c>
      <c r="E51" s="34" t="s">
        <v>52</v>
      </c>
      <c r="F51" s="160">
        <v>21.36</v>
      </c>
      <c r="G51" s="163">
        <v>306</v>
      </c>
      <c r="H51" s="41" t="s">
        <v>25</v>
      </c>
      <c r="J51" s="24">
        <v>5</v>
      </c>
      <c r="K51" s="25">
        <v>9</v>
      </c>
      <c r="L51" s="26" t="s">
        <v>51</v>
      </c>
      <c r="M51" s="34" t="s">
        <v>52</v>
      </c>
      <c r="N51" s="166">
        <v>2.2000000000000002</v>
      </c>
      <c r="O51" s="163">
        <v>284</v>
      </c>
      <c r="P51" s="41" t="s">
        <v>25</v>
      </c>
      <c r="R51" s="24">
        <v>5</v>
      </c>
      <c r="S51" s="25">
        <v>9</v>
      </c>
      <c r="T51" s="26" t="s">
        <v>51</v>
      </c>
      <c r="U51" s="34" t="s">
        <v>52</v>
      </c>
      <c r="V51" s="160">
        <v>29.39</v>
      </c>
      <c r="W51" s="163">
        <v>386</v>
      </c>
      <c r="X51" s="41" t="s">
        <v>25</v>
      </c>
    </row>
    <row r="52" spans="2:24" ht="15" thickBot="1">
      <c r="B52" s="27">
        <v>5</v>
      </c>
      <c r="C52" s="28">
        <v>10</v>
      </c>
      <c r="D52" s="29" t="s">
        <v>54</v>
      </c>
      <c r="E52" s="35" t="s">
        <v>55</v>
      </c>
      <c r="F52" s="161">
        <v>23.31</v>
      </c>
      <c r="G52" s="164">
        <v>427</v>
      </c>
      <c r="H52" s="49" t="s">
        <v>26</v>
      </c>
      <c r="J52" s="27">
        <v>5</v>
      </c>
      <c r="K52" s="28">
        <v>10</v>
      </c>
      <c r="L52" s="29" t="s">
        <v>54</v>
      </c>
      <c r="M52" s="35" t="s">
        <v>55</v>
      </c>
      <c r="N52" s="165">
        <v>2</v>
      </c>
      <c r="O52" s="164">
        <v>197</v>
      </c>
      <c r="P52" s="49" t="s">
        <v>26</v>
      </c>
      <c r="R52" s="27">
        <v>5</v>
      </c>
      <c r="S52" s="28">
        <v>10</v>
      </c>
      <c r="T52" s="29" t="s">
        <v>54</v>
      </c>
      <c r="U52" s="35" t="s">
        <v>55</v>
      </c>
      <c r="V52" s="161">
        <v>26.49</v>
      </c>
      <c r="W52" s="164">
        <v>314</v>
      </c>
      <c r="X52" s="49" t="s">
        <v>26</v>
      </c>
    </row>
    <row r="53" spans="2:24">
      <c r="B53" s="21">
        <v>6</v>
      </c>
      <c r="C53" s="22">
        <v>6</v>
      </c>
      <c r="D53" s="23" t="s">
        <v>129</v>
      </c>
      <c r="E53" s="33" t="s">
        <v>44</v>
      </c>
      <c r="F53" s="159">
        <v>23.51</v>
      </c>
      <c r="G53" s="162">
        <v>339</v>
      </c>
      <c r="H53" s="50" t="s">
        <v>21</v>
      </c>
      <c r="J53" s="21">
        <v>6</v>
      </c>
      <c r="K53" s="22">
        <v>6</v>
      </c>
      <c r="L53" s="23" t="s">
        <v>129</v>
      </c>
      <c r="M53" s="33" t="s">
        <v>44</v>
      </c>
      <c r="N53" s="177">
        <v>1.4</v>
      </c>
      <c r="O53" s="162">
        <v>40</v>
      </c>
      <c r="P53" s="50" t="s">
        <v>21</v>
      </c>
      <c r="R53" s="21">
        <v>6</v>
      </c>
      <c r="S53" s="22">
        <v>6</v>
      </c>
      <c r="T53" s="23" t="s">
        <v>129</v>
      </c>
      <c r="U53" s="33" t="s">
        <v>44</v>
      </c>
      <c r="V53" s="159">
        <v>21.81</v>
      </c>
      <c r="W53" s="162">
        <v>186</v>
      </c>
      <c r="X53" s="50" t="s">
        <v>21</v>
      </c>
    </row>
    <row r="54" spans="2:24">
      <c r="B54" s="24">
        <v>6</v>
      </c>
      <c r="C54" s="25">
        <v>18</v>
      </c>
      <c r="D54" s="26" t="s">
        <v>127</v>
      </c>
      <c r="E54" s="34" t="s">
        <v>75</v>
      </c>
      <c r="F54" s="160">
        <v>25.67</v>
      </c>
      <c r="G54" s="163">
        <v>380</v>
      </c>
      <c r="H54" s="51" t="s">
        <v>21</v>
      </c>
      <c r="J54" s="24">
        <v>6</v>
      </c>
      <c r="K54" s="25">
        <v>18</v>
      </c>
      <c r="L54" s="26" t="s">
        <v>127</v>
      </c>
      <c r="M54" s="34" t="s">
        <v>75</v>
      </c>
      <c r="N54" s="160" t="s">
        <v>145</v>
      </c>
      <c r="O54" s="163">
        <v>0</v>
      </c>
      <c r="P54" s="51" t="s">
        <v>21</v>
      </c>
      <c r="R54" s="24">
        <v>6</v>
      </c>
      <c r="S54" s="25">
        <v>18</v>
      </c>
      <c r="T54" s="26" t="s">
        <v>127</v>
      </c>
      <c r="U54" s="34" t="s">
        <v>75</v>
      </c>
      <c r="V54" s="160">
        <v>30.87</v>
      </c>
      <c r="W54" s="163">
        <v>311</v>
      </c>
      <c r="X54" s="51" t="s">
        <v>21</v>
      </c>
    </row>
    <row r="55" spans="2:24" ht="15" thickBot="1">
      <c r="B55" s="27">
        <v>6</v>
      </c>
      <c r="C55" s="28">
        <v>19</v>
      </c>
      <c r="D55" s="29" t="s">
        <v>77</v>
      </c>
      <c r="E55" s="35" t="s">
        <v>78</v>
      </c>
      <c r="F55" s="161">
        <v>18.350000000000001</v>
      </c>
      <c r="G55" s="164">
        <v>241</v>
      </c>
      <c r="H55" s="52" t="s">
        <v>21</v>
      </c>
      <c r="J55" s="27">
        <v>6</v>
      </c>
      <c r="K55" s="28">
        <v>19</v>
      </c>
      <c r="L55" s="29" t="s">
        <v>77</v>
      </c>
      <c r="M55" s="35" t="s">
        <v>78</v>
      </c>
      <c r="N55" s="165">
        <v>2.2000000000000002</v>
      </c>
      <c r="O55" s="164">
        <v>179</v>
      </c>
      <c r="P55" s="52" t="s">
        <v>21</v>
      </c>
      <c r="R55" s="27">
        <v>6</v>
      </c>
      <c r="S55" s="28">
        <v>19</v>
      </c>
      <c r="T55" s="29" t="s">
        <v>77</v>
      </c>
      <c r="U55" s="35" t="s">
        <v>78</v>
      </c>
      <c r="V55" s="161">
        <v>26.33</v>
      </c>
      <c r="W55" s="164">
        <v>248</v>
      </c>
      <c r="X55" s="52" t="s">
        <v>21</v>
      </c>
    </row>
    <row r="56" spans="2:24">
      <c r="B56" s="21">
        <v>7</v>
      </c>
      <c r="C56" s="22">
        <v>5</v>
      </c>
      <c r="D56" s="23" t="s">
        <v>42</v>
      </c>
      <c r="E56" s="33" t="s">
        <v>40</v>
      </c>
      <c r="F56" s="159">
        <v>22.49</v>
      </c>
      <c r="G56" s="162">
        <v>319</v>
      </c>
      <c r="H56" s="50" t="s">
        <v>21</v>
      </c>
      <c r="J56" s="21">
        <v>7</v>
      </c>
      <c r="K56" s="22">
        <v>5</v>
      </c>
      <c r="L56" s="23" t="s">
        <v>42</v>
      </c>
      <c r="M56" s="33" t="s">
        <v>40</v>
      </c>
      <c r="N56" s="177">
        <v>3</v>
      </c>
      <c r="O56" s="162">
        <v>357</v>
      </c>
      <c r="P56" s="50" t="s">
        <v>21</v>
      </c>
      <c r="R56" s="21">
        <v>7</v>
      </c>
      <c r="S56" s="22">
        <v>5</v>
      </c>
      <c r="T56" s="23" t="s">
        <v>42</v>
      </c>
      <c r="U56" s="33" t="s">
        <v>40</v>
      </c>
      <c r="V56" s="159">
        <v>30.11</v>
      </c>
      <c r="W56" s="162">
        <v>301</v>
      </c>
      <c r="X56" s="50" t="s">
        <v>21</v>
      </c>
    </row>
    <row r="57" spans="2:24">
      <c r="B57" s="24">
        <v>7</v>
      </c>
      <c r="C57" s="25">
        <v>7</v>
      </c>
      <c r="D57" s="26" t="s">
        <v>46</v>
      </c>
      <c r="E57" s="34" t="s">
        <v>47</v>
      </c>
      <c r="F57" s="160" t="s">
        <v>155</v>
      </c>
      <c r="G57" s="163">
        <v>0</v>
      </c>
      <c r="H57" s="53" t="s">
        <v>24</v>
      </c>
      <c r="J57" s="24">
        <v>7</v>
      </c>
      <c r="K57" s="25">
        <v>7</v>
      </c>
      <c r="L57" s="26" t="s">
        <v>46</v>
      </c>
      <c r="M57" s="34" t="s">
        <v>47</v>
      </c>
      <c r="N57" s="160" t="s">
        <v>155</v>
      </c>
      <c r="O57" s="163">
        <v>0</v>
      </c>
      <c r="P57" s="53" t="s">
        <v>24</v>
      </c>
      <c r="R57" s="24">
        <v>7</v>
      </c>
      <c r="S57" s="25">
        <v>7</v>
      </c>
      <c r="T57" s="26" t="s">
        <v>46</v>
      </c>
      <c r="U57" s="34" t="s">
        <v>47</v>
      </c>
      <c r="V57" s="160" t="s">
        <v>155</v>
      </c>
      <c r="W57" s="163">
        <v>0</v>
      </c>
      <c r="X57" s="53" t="s">
        <v>24</v>
      </c>
    </row>
    <row r="58" spans="2:24" ht="15" thickBot="1">
      <c r="B58" s="27">
        <v>7</v>
      </c>
      <c r="C58" s="28">
        <v>11</v>
      </c>
      <c r="D58" s="29" t="s">
        <v>128</v>
      </c>
      <c r="E58" s="35" t="s">
        <v>57</v>
      </c>
      <c r="F58" s="161">
        <v>37.840000000000003</v>
      </c>
      <c r="G58" s="193">
        <v>621</v>
      </c>
      <c r="H58" s="54" t="s">
        <v>24</v>
      </c>
      <c r="J58" s="27">
        <v>7</v>
      </c>
      <c r="K58" s="28">
        <v>11</v>
      </c>
      <c r="L58" s="29" t="s">
        <v>128</v>
      </c>
      <c r="M58" s="35" t="s">
        <v>57</v>
      </c>
      <c r="N58" s="165">
        <v>3</v>
      </c>
      <c r="O58" s="164">
        <v>357</v>
      </c>
      <c r="P58" s="54" t="s">
        <v>24</v>
      </c>
      <c r="R58" s="27">
        <v>7</v>
      </c>
      <c r="S58" s="28">
        <v>11</v>
      </c>
      <c r="T58" s="29" t="s">
        <v>128</v>
      </c>
      <c r="U58" s="35" t="s">
        <v>57</v>
      </c>
      <c r="V58" s="161">
        <v>35.49</v>
      </c>
      <c r="W58" s="164">
        <v>377</v>
      </c>
      <c r="X58" s="54" t="s">
        <v>24</v>
      </c>
    </row>
    <row r="59" spans="2:24">
      <c r="B59" s="21">
        <v>8</v>
      </c>
      <c r="C59" s="22">
        <v>15</v>
      </c>
      <c r="D59" s="23" t="s">
        <v>66</v>
      </c>
      <c r="E59" s="33" t="s">
        <v>67</v>
      </c>
      <c r="F59" s="159">
        <v>33.75</v>
      </c>
      <c r="G59" s="162">
        <v>539</v>
      </c>
      <c r="H59" s="50" t="s">
        <v>21</v>
      </c>
      <c r="J59" s="21">
        <v>8</v>
      </c>
      <c r="K59" s="22">
        <v>15</v>
      </c>
      <c r="L59" s="23" t="s">
        <v>66</v>
      </c>
      <c r="M59" s="33" t="s">
        <v>67</v>
      </c>
      <c r="N59" s="159">
        <v>3.71</v>
      </c>
      <c r="O59" s="162">
        <v>538</v>
      </c>
      <c r="P59" s="50" t="s">
        <v>21</v>
      </c>
      <c r="R59" s="21">
        <v>8</v>
      </c>
      <c r="S59" s="22">
        <v>15</v>
      </c>
      <c r="T59" s="23" t="s">
        <v>66</v>
      </c>
      <c r="U59" s="33" t="s">
        <v>67</v>
      </c>
      <c r="V59" s="159">
        <v>40.14</v>
      </c>
      <c r="W59" s="162">
        <v>444</v>
      </c>
      <c r="X59" s="50" t="s">
        <v>21</v>
      </c>
    </row>
    <row r="60" spans="2:24">
      <c r="B60" s="24">
        <v>8</v>
      </c>
      <c r="C60" s="25">
        <v>17</v>
      </c>
      <c r="D60" s="26" t="s">
        <v>72</v>
      </c>
      <c r="E60" s="34" t="s">
        <v>73</v>
      </c>
      <c r="F60" s="160">
        <v>28.14</v>
      </c>
      <c r="G60" s="163">
        <v>428</v>
      </c>
      <c r="H60" s="51" t="s">
        <v>21</v>
      </c>
      <c r="J60" s="24">
        <v>8</v>
      </c>
      <c r="K60" s="25">
        <v>17</v>
      </c>
      <c r="L60" s="26" t="s">
        <v>72</v>
      </c>
      <c r="M60" s="34" t="s">
        <v>73</v>
      </c>
      <c r="N60" s="160">
        <v>3.85</v>
      </c>
      <c r="O60" s="163">
        <v>576</v>
      </c>
      <c r="P60" s="51" t="s">
        <v>21</v>
      </c>
      <c r="R60" s="24">
        <v>8</v>
      </c>
      <c r="S60" s="25">
        <v>17</v>
      </c>
      <c r="T60" s="26" t="s">
        <v>72</v>
      </c>
      <c r="U60" s="34" t="s">
        <v>73</v>
      </c>
      <c r="V60" s="166">
        <v>34.4</v>
      </c>
      <c r="W60" s="163">
        <v>362</v>
      </c>
      <c r="X60" s="51" t="s">
        <v>21</v>
      </c>
    </row>
    <row r="61" spans="2:24" ht="15" thickBot="1">
      <c r="B61" s="27">
        <v>8</v>
      </c>
      <c r="C61" s="28">
        <v>24</v>
      </c>
      <c r="D61" s="29" t="s">
        <v>107</v>
      </c>
      <c r="E61" s="35" t="s">
        <v>99</v>
      </c>
      <c r="F61" s="161">
        <v>20.149999999999999</v>
      </c>
      <c r="G61" s="164">
        <v>275</v>
      </c>
      <c r="H61" s="52" t="s">
        <v>21</v>
      </c>
      <c r="J61" s="27">
        <v>8</v>
      </c>
      <c r="K61" s="28">
        <v>24</v>
      </c>
      <c r="L61" s="29" t="s">
        <v>107</v>
      </c>
      <c r="M61" s="35" t="s">
        <v>99</v>
      </c>
      <c r="N61" s="165">
        <v>3.6</v>
      </c>
      <c r="O61" s="164">
        <v>509</v>
      </c>
      <c r="P61" s="52" t="s">
        <v>21</v>
      </c>
      <c r="R61" s="27">
        <v>8</v>
      </c>
      <c r="S61" s="28">
        <v>24</v>
      </c>
      <c r="T61" s="29" t="s">
        <v>107</v>
      </c>
      <c r="U61" s="35" t="s">
        <v>99</v>
      </c>
      <c r="V61" s="161">
        <v>36.89</v>
      </c>
      <c r="W61" s="164">
        <v>397</v>
      </c>
      <c r="X61" s="52" t="s">
        <v>21</v>
      </c>
    </row>
    <row r="62" spans="2:24">
      <c r="B62" s="21">
        <v>9</v>
      </c>
      <c r="C62" s="22">
        <v>12</v>
      </c>
      <c r="D62" s="23" t="s">
        <v>59</v>
      </c>
      <c r="E62" s="33" t="s">
        <v>60</v>
      </c>
      <c r="F62" s="159">
        <v>40.49</v>
      </c>
      <c r="G62" s="179">
        <v>675</v>
      </c>
      <c r="H62" s="50" t="s">
        <v>21</v>
      </c>
      <c r="J62" s="21">
        <v>9</v>
      </c>
      <c r="K62" s="22">
        <v>12</v>
      </c>
      <c r="L62" s="23" t="s">
        <v>59</v>
      </c>
      <c r="M62" s="33" t="s">
        <v>60</v>
      </c>
      <c r="N62" s="177">
        <v>3.4</v>
      </c>
      <c r="O62" s="162">
        <v>457</v>
      </c>
      <c r="P62" s="50" t="s">
        <v>21</v>
      </c>
      <c r="R62" s="21">
        <v>9</v>
      </c>
      <c r="S62" s="22">
        <v>12</v>
      </c>
      <c r="T62" s="23" t="s">
        <v>59</v>
      </c>
      <c r="U62" s="33" t="s">
        <v>60</v>
      </c>
      <c r="V62" s="159">
        <v>53.47</v>
      </c>
      <c r="W62" s="179">
        <v>640</v>
      </c>
      <c r="X62" s="50" t="s">
        <v>21</v>
      </c>
    </row>
    <row r="63" spans="2:24">
      <c r="B63" s="24">
        <v>9</v>
      </c>
      <c r="C63" s="25">
        <v>23</v>
      </c>
      <c r="D63" s="26" t="s">
        <v>130</v>
      </c>
      <c r="E63" s="34" t="s">
        <v>64</v>
      </c>
      <c r="F63" s="160">
        <v>33.25</v>
      </c>
      <c r="G63" s="163">
        <v>529</v>
      </c>
      <c r="H63" s="51" t="s">
        <v>21</v>
      </c>
      <c r="J63" s="24">
        <v>9</v>
      </c>
      <c r="K63" s="25">
        <v>23</v>
      </c>
      <c r="L63" s="26" t="s">
        <v>130</v>
      </c>
      <c r="M63" s="34" t="s">
        <v>64</v>
      </c>
      <c r="N63" s="166">
        <v>3.4</v>
      </c>
      <c r="O63" s="163">
        <v>457</v>
      </c>
      <c r="P63" s="51" t="s">
        <v>21</v>
      </c>
      <c r="R63" s="24">
        <v>9</v>
      </c>
      <c r="S63" s="25">
        <v>23</v>
      </c>
      <c r="T63" s="26" t="s">
        <v>130</v>
      </c>
      <c r="U63" s="34" t="s">
        <v>64</v>
      </c>
      <c r="V63" s="160">
        <v>38.619999999999997</v>
      </c>
      <c r="W63" s="163">
        <v>422</v>
      </c>
      <c r="X63" s="51" t="s">
        <v>21</v>
      </c>
    </row>
    <row r="64" spans="2:24" ht="15" thickBot="1">
      <c r="B64" s="27">
        <v>9</v>
      </c>
      <c r="C64" s="28">
        <v>26</v>
      </c>
      <c r="D64" s="29" t="s">
        <v>104</v>
      </c>
      <c r="E64" s="35" t="s">
        <v>105</v>
      </c>
      <c r="F64" s="161">
        <v>30.75</v>
      </c>
      <c r="G64" s="164">
        <v>479</v>
      </c>
      <c r="H64" s="52" t="s">
        <v>21</v>
      </c>
      <c r="J64" s="27">
        <v>9</v>
      </c>
      <c r="K64" s="28">
        <v>26</v>
      </c>
      <c r="L64" s="29" t="s">
        <v>104</v>
      </c>
      <c r="M64" s="35" t="s">
        <v>105</v>
      </c>
      <c r="N64" s="165">
        <v>3</v>
      </c>
      <c r="O64" s="164">
        <v>357</v>
      </c>
      <c r="P64" s="52" t="s">
        <v>21</v>
      </c>
      <c r="R64" s="27">
        <v>9</v>
      </c>
      <c r="S64" s="28">
        <v>26</v>
      </c>
      <c r="T64" s="29" t="s">
        <v>104</v>
      </c>
      <c r="U64" s="35" t="s">
        <v>105</v>
      </c>
      <c r="V64" s="161">
        <v>41.63</v>
      </c>
      <c r="W64" s="164">
        <v>466</v>
      </c>
      <c r="X64" s="52" t="s">
        <v>21</v>
      </c>
    </row>
  </sheetData>
  <conditionalFormatting sqref="P2:P1048576 H1:H1048576">
    <cfRule type="containsText" dxfId="69" priority="121" operator="containsText" text="M55">
      <formula>NOT(ISERROR(SEARCH("M55",H1)))</formula>
    </cfRule>
    <cfRule type="containsText" dxfId="68" priority="122" operator="containsText" text="M50">
      <formula>NOT(ISERROR(SEARCH("M50",H1)))</formula>
    </cfRule>
    <cfRule type="containsText" dxfId="67" priority="123" operator="containsText" text="M45">
      <formula>NOT(ISERROR(SEARCH("M45",H1)))</formula>
    </cfRule>
    <cfRule type="containsText" dxfId="66" priority="124" operator="containsText" text="M40">
      <formula>NOT(ISERROR(SEARCH("M40",H1)))</formula>
    </cfRule>
    <cfRule type="containsText" dxfId="65" priority="125" operator="containsText" text="M40">
      <formula>NOT(ISERROR(SEARCH("M40",H1)))</formula>
    </cfRule>
    <cfRule type="containsText" dxfId="64" priority="126" operator="containsText" text="M35">
      <formula>NOT(ISERROR(SEARCH("M35",H1)))</formula>
    </cfRule>
    <cfRule type="containsText" dxfId="63" priority="127" operator="containsText" text="SM">
      <formula>NOT(ISERROR(SEARCH("SM",H1)))</formula>
    </cfRule>
    <cfRule type="containsText" dxfId="62" priority="128" operator="containsText" text="U23M">
      <formula>NOT(ISERROR(SEARCH("U23M",H1)))</formula>
    </cfRule>
    <cfRule type="containsText" dxfId="61" priority="129" operator="containsText" text="U20M">
      <formula>NOT(ISERROR(SEARCH("U20M",H1)))</formula>
    </cfRule>
    <cfRule type="containsText" dxfId="60" priority="130" operator="containsText" text="U20W">
      <formula>NOT(ISERROR(SEARCH("U20W",H1)))</formula>
    </cfRule>
  </conditionalFormatting>
  <conditionalFormatting sqref="X2:X35 X65:X1048576">
    <cfRule type="containsText" dxfId="59" priority="101" operator="containsText" text="M55">
      <formula>NOT(ISERROR(SEARCH("M55",X2)))</formula>
    </cfRule>
    <cfRule type="containsText" dxfId="58" priority="102" operator="containsText" text="M50">
      <formula>NOT(ISERROR(SEARCH("M50",X2)))</formula>
    </cfRule>
    <cfRule type="containsText" dxfId="57" priority="103" operator="containsText" text="M45">
      <formula>NOT(ISERROR(SEARCH("M45",X2)))</formula>
    </cfRule>
    <cfRule type="containsText" dxfId="56" priority="104" operator="containsText" text="M40">
      <formula>NOT(ISERROR(SEARCH("M40",X2)))</formula>
    </cfRule>
    <cfRule type="containsText" dxfId="55" priority="105" operator="containsText" text="M40">
      <formula>NOT(ISERROR(SEARCH("M40",X2)))</formula>
    </cfRule>
    <cfRule type="containsText" dxfId="54" priority="106" operator="containsText" text="M35">
      <formula>NOT(ISERROR(SEARCH("M35",X2)))</formula>
    </cfRule>
    <cfRule type="containsText" dxfId="53" priority="107" operator="containsText" text="SM">
      <formula>NOT(ISERROR(SEARCH("SM",X2)))</formula>
    </cfRule>
    <cfRule type="containsText" dxfId="52" priority="108" operator="containsText" text="U23M">
      <formula>NOT(ISERROR(SEARCH("U23M",X2)))</formula>
    </cfRule>
    <cfRule type="containsText" dxfId="51" priority="109" operator="containsText" text="U20M">
      <formula>NOT(ISERROR(SEARCH("U20M",X2)))</formula>
    </cfRule>
    <cfRule type="containsText" dxfId="50" priority="110" operator="containsText" text="U20W">
      <formula>NOT(ISERROR(SEARCH("U20W",X2)))</formula>
    </cfRule>
  </conditionalFormatting>
  <conditionalFormatting sqref="X36:X64">
    <cfRule type="containsText" dxfId="49" priority="81" operator="containsText" text="M55">
      <formula>NOT(ISERROR(SEARCH("M55",X36)))</formula>
    </cfRule>
    <cfRule type="containsText" dxfId="48" priority="82" operator="containsText" text="M50">
      <formula>NOT(ISERROR(SEARCH("M50",X36)))</formula>
    </cfRule>
    <cfRule type="containsText" dxfId="47" priority="83" operator="containsText" text="M45">
      <formula>NOT(ISERROR(SEARCH("M45",X36)))</formula>
    </cfRule>
    <cfRule type="containsText" dxfId="46" priority="84" operator="containsText" text="M40">
      <formula>NOT(ISERROR(SEARCH("M40",X36)))</formula>
    </cfRule>
    <cfRule type="containsText" dxfId="45" priority="85" operator="containsText" text="M40">
      <formula>NOT(ISERROR(SEARCH("M40",X36)))</formula>
    </cfRule>
    <cfRule type="containsText" dxfId="44" priority="86" operator="containsText" text="M35">
      <formula>NOT(ISERROR(SEARCH("M35",X36)))</formula>
    </cfRule>
    <cfRule type="containsText" dxfId="43" priority="87" operator="containsText" text="SM">
      <formula>NOT(ISERROR(SEARCH("SM",X36)))</formula>
    </cfRule>
    <cfRule type="containsText" dxfId="42" priority="88" operator="containsText" text="U23M">
      <formula>NOT(ISERROR(SEARCH("U23M",X36)))</formula>
    </cfRule>
    <cfRule type="containsText" dxfId="41" priority="89" operator="containsText" text="U20M">
      <formula>NOT(ISERROR(SEARCH("U20M",X36)))</formula>
    </cfRule>
    <cfRule type="containsText" dxfId="40" priority="90" operator="containsText" text="U20W">
      <formula>NOT(ISERROR(SEARCH("U20W",X36)))</formula>
    </cfRule>
  </conditionalFormatting>
  <conditionalFormatting sqref="X3">
    <cfRule type="containsText" dxfId="39" priority="51" operator="containsText" text="M55">
      <formula>NOT(ISERROR(SEARCH("M55",X3)))</formula>
    </cfRule>
    <cfRule type="containsText" dxfId="38" priority="52" operator="containsText" text="M50">
      <formula>NOT(ISERROR(SEARCH("M50",X3)))</formula>
    </cfRule>
    <cfRule type="containsText" dxfId="37" priority="53" operator="containsText" text="M45">
      <formula>NOT(ISERROR(SEARCH("M45",X3)))</formula>
    </cfRule>
    <cfRule type="containsText" dxfId="36" priority="54" operator="containsText" text="M40">
      <formula>NOT(ISERROR(SEARCH("M40",X3)))</formula>
    </cfRule>
    <cfRule type="containsText" dxfId="35" priority="55" operator="containsText" text="M40">
      <formula>NOT(ISERROR(SEARCH("M40",X3)))</formula>
    </cfRule>
    <cfRule type="containsText" dxfId="34" priority="56" operator="containsText" text="M35">
      <formula>NOT(ISERROR(SEARCH("M35",X3)))</formula>
    </cfRule>
    <cfRule type="containsText" dxfId="33" priority="57" operator="containsText" text="SM">
      <formula>NOT(ISERROR(SEARCH("SM",X3)))</formula>
    </cfRule>
    <cfRule type="containsText" dxfId="32" priority="58" operator="containsText" text="U23M">
      <formula>NOT(ISERROR(SEARCH("U23M",X3)))</formula>
    </cfRule>
    <cfRule type="containsText" dxfId="31" priority="59" operator="containsText" text="U20M">
      <formula>NOT(ISERROR(SEARCH("U20M",X3)))</formula>
    </cfRule>
    <cfRule type="containsText" dxfId="30" priority="60" operator="containsText" text="U20W">
      <formula>NOT(ISERROR(SEARCH("U20W",X3)))</formula>
    </cfRule>
  </conditionalFormatting>
  <conditionalFormatting sqref="X36">
    <cfRule type="containsText" dxfId="29" priority="41" operator="containsText" text="M55">
      <formula>NOT(ISERROR(SEARCH("M55",X36)))</formula>
    </cfRule>
    <cfRule type="containsText" dxfId="28" priority="42" operator="containsText" text="M50">
      <formula>NOT(ISERROR(SEARCH("M50",X36)))</formula>
    </cfRule>
    <cfRule type="containsText" dxfId="27" priority="43" operator="containsText" text="M45">
      <formula>NOT(ISERROR(SEARCH("M45",X36)))</formula>
    </cfRule>
    <cfRule type="containsText" dxfId="26" priority="44" operator="containsText" text="M40">
      <formula>NOT(ISERROR(SEARCH("M40",X36)))</formula>
    </cfRule>
    <cfRule type="containsText" dxfId="25" priority="45" operator="containsText" text="M40">
      <formula>NOT(ISERROR(SEARCH("M40",X36)))</formula>
    </cfRule>
    <cfRule type="containsText" dxfId="24" priority="46" operator="containsText" text="M35">
      <formula>NOT(ISERROR(SEARCH("M35",X36)))</formula>
    </cfRule>
    <cfRule type="containsText" dxfId="23" priority="47" operator="containsText" text="SM">
      <formula>NOT(ISERROR(SEARCH("SM",X36)))</formula>
    </cfRule>
    <cfRule type="containsText" dxfId="22" priority="48" operator="containsText" text="U23M">
      <formula>NOT(ISERROR(SEARCH("U23M",X36)))</formula>
    </cfRule>
    <cfRule type="containsText" dxfId="21" priority="49" operator="containsText" text="U20M">
      <formula>NOT(ISERROR(SEARCH("U20M",X36)))</formula>
    </cfRule>
    <cfRule type="containsText" dxfId="20" priority="50" operator="containsText" text="U20W">
      <formula>NOT(ISERROR(SEARCH("U20W",X36)))</formula>
    </cfRule>
  </conditionalFormatting>
  <conditionalFormatting sqref="X3:X31">
    <cfRule type="containsText" dxfId="19" priority="11" operator="containsText" text="M55">
      <formula>NOT(ISERROR(SEARCH("M55",X3)))</formula>
    </cfRule>
    <cfRule type="containsText" dxfId="18" priority="12" operator="containsText" text="M50">
      <formula>NOT(ISERROR(SEARCH("M50",X3)))</formula>
    </cfRule>
    <cfRule type="containsText" dxfId="17" priority="13" operator="containsText" text="M45">
      <formula>NOT(ISERROR(SEARCH("M45",X3)))</formula>
    </cfRule>
    <cfRule type="containsText" dxfId="16" priority="14" operator="containsText" text="M40">
      <formula>NOT(ISERROR(SEARCH("M40",X3)))</formula>
    </cfRule>
    <cfRule type="containsText" dxfId="15" priority="15" operator="containsText" text="M40">
      <formula>NOT(ISERROR(SEARCH("M40",X3)))</formula>
    </cfRule>
    <cfRule type="containsText" dxfId="14" priority="16" operator="containsText" text="M35">
      <formula>NOT(ISERROR(SEARCH("M35",X3)))</formula>
    </cfRule>
    <cfRule type="containsText" dxfId="13" priority="17" operator="containsText" text="SM">
      <formula>NOT(ISERROR(SEARCH("SM",X3)))</formula>
    </cfRule>
    <cfRule type="containsText" dxfId="12" priority="18" operator="containsText" text="U23M">
      <formula>NOT(ISERROR(SEARCH("U23M",X3)))</formula>
    </cfRule>
    <cfRule type="containsText" dxfId="11" priority="19" operator="containsText" text="U20M">
      <formula>NOT(ISERROR(SEARCH("U20M",X3)))</formula>
    </cfRule>
    <cfRule type="containsText" dxfId="10" priority="20" operator="containsText" text="U20W">
      <formula>NOT(ISERROR(SEARCH("U20W",X3)))</formula>
    </cfRule>
  </conditionalFormatting>
  <conditionalFormatting sqref="X36:X64">
    <cfRule type="containsText" dxfId="9" priority="1" operator="containsText" text="M55">
      <formula>NOT(ISERROR(SEARCH("M55",X36)))</formula>
    </cfRule>
    <cfRule type="containsText" dxfId="8" priority="2" operator="containsText" text="M50">
      <formula>NOT(ISERROR(SEARCH("M50",X36)))</formula>
    </cfRule>
    <cfRule type="containsText" dxfId="7" priority="3" operator="containsText" text="M45">
      <formula>NOT(ISERROR(SEARCH("M45",X36)))</formula>
    </cfRule>
    <cfRule type="containsText" dxfId="6" priority="4" operator="containsText" text="M40">
      <formula>NOT(ISERROR(SEARCH("M40",X36)))</formula>
    </cfRule>
    <cfRule type="containsText" dxfId="5" priority="5" operator="containsText" text="M40">
      <formula>NOT(ISERROR(SEARCH("M40",X36)))</formula>
    </cfRule>
    <cfRule type="containsText" dxfId="4" priority="6" operator="containsText" text="M35">
      <formula>NOT(ISERROR(SEARCH("M35",X36)))</formula>
    </cfRule>
    <cfRule type="containsText" dxfId="3" priority="7" operator="containsText" text="SM">
      <formula>NOT(ISERROR(SEARCH("SM",X36)))</formula>
    </cfRule>
    <cfRule type="containsText" dxfId="2" priority="8" operator="containsText" text="U23M">
      <formula>NOT(ISERROR(SEARCH("U23M",X36)))</formula>
    </cfRule>
    <cfRule type="containsText" dxfId="1" priority="9" operator="containsText" text="U20M">
      <formula>NOT(ISERROR(SEARCH("U20M",X36)))</formula>
    </cfRule>
    <cfRule type="containsText" dxfId="0" priority="10" operator="containsText" text="U20W">
      <formula>NOT(ISERROR(SEARCH("U20W",X36)))</formula>
    </cfRule>
  </conditionalFormatting>
  <pageMargins left="0.7" right="0.7" top="0.75" bottom="0.75" header="0.3" footer="0.3"/>
  <pageSetup paperSize="9" orientation="portrait" horizontalDpi="4294967294" verticalDpi="0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Do not use</vt:lpstr>
      <vt:lpstr>Overall</vt:lpstr>
      <vt:lpstr>TRACK</vt:lpstr>
      <vt:lpstr>FIELD</vt:lpstr>
      <vt:lpstr>FIELD!Print_Area</vt:lpstr>
      <vt:lpstr>Overall!Print_Area</vt:lpstr>
      <vt:lpstr>TRACK!Print_Area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Maggie</cp:lastModifiedBy>
  <cp:lastPrinted>2014-09-27T10:01:50Z</cp:lastPrinted>
  <dcterms:created xsi:type="dcterms:W3CDTF">2014-04-19T15:05:33Z</dcterms:created>
  <dcterms:modified xsi:type="dcterms:W3CDTF">2015-08-21T18:02:48Z</dcterms:modified>
</cp:coreProperties>
</file>