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2115" windowWidth="19440" windowHeight="7245" tabRatio="863" firstSheet="4" activeTab="6"/>
  </bookViews>
  <sheets>
    <sheet name="ENTRIES BIB 2016" sheetId="41" r:id="rId1"/>
    <sheet name="ENTRIES EVENT 2016" sheetId="14" r:id="rId2"/>
    <sheet name="ENTRIES POD 2016" sheetId="42" r:id="rId3"/>
    <sheet name="RESULTS - AGE GROUP" sheetId="40" r:id="rId4"/>
    <sheet name="RESULTS - EVENT" sheetId="15" r:id="rId5"/>
    <sheet name="HEPTATHLON RESULTS" sheetId="29" r:id="rId6"/>
    <sheet name="HeptTrack" sheetId="33" r:id="rId7"/>
    <sheet name="HeptField" sheetId="34" r:id="rId8"/>
    <sheet name="HALF HOUR RESULTS" sheetId="30" r:id="rId9"/>
    <sheet name="HOUR RESULTS" sheetId="31" r:id="rId10"/>
    <sheet name="TEAMRESULTS" sheetId="32" r:id="rId11"/>
    <sheet name="DecTrack" sheetId="35" r:id="rId12"/>
    <sheet name="DecJump" sheetId="36" r:id="rId13"/>
    <sheet name="DecThrow" sheetId="37" r:id="rId14"/>
  </sheets>
  <calcPr calcId="125725" concurrentCalc="0"/>
</workbook>
</file>

<file path=xl/calcChain.xml><?xml version="1.0" encoding="utf-8"?>
<calcChain xmlns="http://schemas.openxmlformats.org/spreadsheetml/2006/main">
  <c r="Z14" i="32"/>
  <c r="AA14"/>
  <c r="Z16"/>
  <c r="AA16"/>
  <c r="Z15"/>
  <c r="AA15"/>
  <c r="AA17"/>
  <c r="Z18"/>
  <c r="AA18"/>
  <c r="Z20"/>
  <c r="AA20"/>
  <c r="Z19"/>
  <c r="AA19"/>
  <c r="AA21"/>
  <c r="L18"/>
  <c r="N18"/>
  <c r="P18"/>
  <c r="T18"/>
  <c r="R18"/>
  <c r="V18"/>
  <c r="X18"/>
  <c r="L19"/>
  <c r="N19"/>
  <c r="P19"/>
  <c r="R19"/>
  <c r="T19"/>
  <c r="V19"/>
  <c r="X19"/>
  <c r="L20"/>
  <c r="N20"/>
  <c r="P20"/>
  <c r="T20"/>
  <c r="R20"/>
  <c r="V20"/>
  <c r="X20"/>
  <c r="AA52" i="15"/>
  <c r="L14" i="32"/>
  <c r="N14"/>
  <c r="P14"/>
  <c r="T14"/>
  <c r="R14"/>
  <c r="V14"/>
  <c r="X14"/>
  <c r="L15"/>
  <c r="N15"/>
  <c r="P15"/>
  <c r="T15"/>
  <c r="R15"/>
  <c r="V15"/>
  <c r="X15"/>
  <c r="L16"/>
  <c r="N16"/>
  <c r="P16"/>
  <c r="R16"/>
  <c r="T16"/>
  <c r="V16"/>
  <c r="X16"/>
  <c r="AA49" i="15"/>
  <c r="L11" i="32"/>
  <c r="N11"/>
  <c r="P11"/>
  <c r="T11"/>
  <c r="R11"/>
  <c r="V11"/>
  <c r="X11"/>
  <c r="Z11"/>
  <c r="AA11"/>
  <c r="L12"/>
  <c r="P12"/>
  <c r="T12"/>
  <c r="R12"/>
  <c r="V12"/>
  <c r="X12"/>
  <c r="Z12"/>
  <c r="AA12"/>
  <c r="L10"/>
  <c r="N10"/>
  <c r="P10"/>
  <c r="R10"/>
  <c r="T10"/>
  <c r="V10"/>
  <c r="X10"/>
  <c r="AA10"/>
  <c r="AA13"/>
  <c r="AA46" i="15"/>
  <c r="L6" i="32"/>
  <c r="N6"/>
  <c r="P6"/>
  <c r="T6"/>
  <c r="R6"/>
  <c r="V6"/>
  <c r="X6"/>
  <c r="Z6"/>
  <c r="AA6"/>
  <c r="L7"/>
  <c r="N7"/>
  <c r="P7"/>
  <c r="T7"/>
  <c r="R7"/>
  <c r="V7"/>
  <c r="X7"/>
  <c r="Z7"/>
  <c r="AA7"/>
  <c r="L8"/>
  <c r="N8"/>
  <c r="P8"/>
  <c r="R8"/>
  <c r="T8"/>
  <c r="V8"/>
  <c r="X8"/>
  <c r="Z8"/>
  <c r="AA8"/>
  <c r="AA9"/>
  <c r="AA43" i="15"/>
  <c r="G6" i="32"/>
  <c r="H6"/>
  <c r="G7"/>
  <c r="H7"/>
  <c r="G10"/>
  <c r="H10"/>
  <c r="H12"/>
  <c r="G12"/>
  <c r="G15"/>
  <c r="G16"/>
  <c r="H16"/>
  <c r="H15"/>
  <c r="H19"/>
  <c r="H20"/>
  <c r="G20"/>
  <c r="G19"/>
  <c r="G38" i="15"/>
  <c r="Z48" i="31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AA48"/>
  <c r="R6" i="15"/>
  <c r="H6"/>
  <c r="L6"/>
  <c r="N6"/>
  <c r="J6"/>
  <c r="X6"/>
  <c r="P6"/>
  <c r="AA6"/>
  <c r="R7"/>
  <c r="N7"/>
  <c r="L7"/>
  <c r="H7"/>
  <c r="X7"/>
  <c r="J7"/>
  <c r="P7"/>
  <c r="AA7"/>
  <c r="R8"/>
  <c r="N8"/>
  <c r="L8"/>
  <c r="H8"/>
  <c r="X8"/>
  <c r="J8"/>
  <c r="AA8"/>
  <c r="R9"/>
  <c r="N9"/>
  <c r="L9"/>
  <c r="H9"/>
  <c r="X9"/>
  <c r="J9"/>
  <c r="P9"/>
  <c r="AA9"/>
  <c r="R10"/>
  <c r="H10"/>
  <c r="L10"/>
  <c r="N10"/>
  <c r="J10"/>
  <c r="X10"/>
  <c r="P10"/>
  <c r="AA10"/>
  <c r="R11"/>
  <c r="L11"/>
  <c r="N11"/>
  <c r="H11"/>
  <c r="J11"/>
  <c r="X11"/>
  <c r="P11"/>
  <c r="AA11"/>
  <c r="R12"/>
  <c r="L12"/>
  <c r="N12"/>
  <c r="H12"/>
  <c r="J12"/>
  <c r="X12"/>
  <c r="P12"/>
  <c r="AA12"/>
  <c r="R5"/>
  <c r="H5"/>
  <c r="L5"/>
  <c r="N5"/>
  <c r="J5"/>
  <c r="X5"/>
  <c r="P5"/>
  <c r="AA5"/>
  <c r="P8"/>
  <c r="O6"/>
  <c r="O7"/>
  <c r="O8"/>
  <c r="O9"/>
  <c r="O10"/>
  <c r="O11"/>
  <c r="O12"/>
  <c r="O5"/>
  <c r="I6"/>
  <c r="I7"/>
  <c r="I8"/>
  <c r="I9"/>
  <c r="I10"/>
  <c r="I11"/>
  <c r="I12"/>
  <c r="I5"/>
  <c r="M6"/>
  <c r="M7"/>
  <c r="M8"/>
  <c r="M9"/>
  <c r="M10"/>
  <c r="M11"/>
  <c r="M12"/>
  <c r="M5"/>
  <c r="G6"/>
  <c r="G7"/>
  <c r="G8"/>
  <c r="G9"/>
  <c r="G10"/>
  <c r="G11"/>
  <c r="G12"/>
  <c r="G5"/>
  <c r="Q6"/>
  <c r="Q7"/>
  <c r="Q8"/>
  <c r="Q9"/>
  <c r="Q10"/>
  <c r="Q11"/>
  <c r="Q12"/>
  <c r="Q5"/>
  <c r="W6"/>
  <c r="W7"/>
  <c r="W8"/>
  <c r="W9"/>
  <c r="W10"/>
  <c r="W11"/>
  <c r="W12"/>
  <c r="W5"/>
  <c r="H42" i="40"/>
  <c r="J42"/>
  <c r="L42"/>
  <c r="N42"/>
  <c r="P42"/>
  <c r="R42"/>
  <c r="T42"/>
  <c r="V42"/>
  <c r="X42"/>
  <c r="Z42"/>
  <c r="AA42"/>
  <c r="H41"/>
  <c r="J41"/>
  <c r="L41"/>
  <c r="N41"/>
  <c r="P41"/>
  <c r="T41"/>
  <c r="R41"/>
  <c r="V41"/>
  <c r="X41"/>
  <c r="Z41"/>
  <c r="AA41"/>
  <c r="H40"/>
  <c r="J40"/>
  <c r="L40"/>
  <c r="N40"/>
  <c r="P40"/>
  <c r="T40"/>
  <c r="R40"/>
  <c r="V40"/>
  <c r="X40"/>
  <c r="Z40"/>
  <c r="AA40"/>
  <c r="AC41"/>
  <c r="H43"/>
  <c r="J43"/>
  <c r="L43"/>
  <c r="N43"/>
  <c r="P43"/>
  <c r="R43"/>
  <c r="T43"/>
  <c r="V43"/>
  <c r="X43"/>
  <c r="AA43"/>
  <c r="H44"/>
  <c r="J44"/>
  <c r="L44"/>
  <c r="N44"/>
  <c r="P44"/>
  <c r="T44"/>
  <c r="R44"/>
  <c r="V44"/>
  <c r="X44"/>
  <c r="Z44"/>
  <c r="AA44"/>
  <c r="H45"/>
  <c r="J45"/>
  <c r="L45"/>
  <c r="P45"/>
  <c r="T45"/>
  <c r="R45"/>
  <c r="V45"/>
  <c r="X45"/>
  <c r="Z45"/>
  <c r="AA45"/>
  <c r="AC44"/>
  <c r="H46"/>
  <c r="J46"/>
  <c r="L46"/>
  <c r="N46"/>
  <c r="P46"/>
  <c r="T46"/>
  <c r="R46"/>
  <c r="V46"/>
  <c r="X46"/>
  <c r="Z46"/>
  <c r="AA46"/>
  <c r="H47"/>
  <c r="J47"/>
  <c r="L47"/>
  <c r="N47"/>
  <c r="P47"/>
  <c r="T47"/>
  <c r="R47"/>
  <c r="V47"/>
  <c r="X47"/>
  <c r="Z47"/>
  <c r="AA47"/>
  <c r="H48"/>
  <c r="J48"/>
  <c r="L48"/>
  <c r="N48"/>
  <c r="P48"/>
  <c r="R48"/>
  <c r="T48"/>
  <c r="V48"/>
  <c r="X48"/>
  <c r="Z48"/>
  <c r="AA48"/>
  <c r="AC47"/>
  <c r="H49"/>
  <c r="J49"/>
  <c r="L49"/>
  <c r="N49"/>
  <c r="P49"/>
  <c r="T49"/>
  <c r="R49"/>
  <c r="V49"/>
  <c r="X49"/>
  <c r="Z49"/>
  <c r="AA49"/>
  <c r="H50"/>
  <c r="J50"/>
  <c r="L50"/>
  <c r="N50"/>
  <c r="P50"/>
  <c r="R50"/>
  <c r="T50"/>
  <c r="V50"/>
  <c r="X50"/>
  <c r="Z50"/>
  <c r="AA50"/>
  <c r="H51"/>
  <c r="J51"/>
  <c r="L51"/>
  <c r="N51"/>
  <c r="P51"/>
  <c r="T51"/>
  <c r="R51"/>
  <c r="V51"/>
  <c r="X51"/>
  <c r="Z51"/>
  <c r="AA51"/>
  <c r="AC50"/>
  <c r="Y51"/>
  <c r="W51"/>
  <c r="U51"/>
  <c r="S51"/>
  <c r="Q51"/>
  <c r="O51"/>
  <c r="M51"/>
  <c r="K51"/>
  <c r="I51"/>
  <c r="G51"/>
  <c r="Y50"/>
  <c r="W50"/>
  <c r="U50"/>
  <c r="S50"/>
  <c r="Q50"/>
  <c r="O50"/>
  <c r="M50"/>
  <c r="K50"/>
  <c r="I50"/>
  <c r="G50"/>
  <c r="Y49"/>
  <c r="W49"/>
  <c r="U49"/>
  <c r="S49"/>
  <c r="Q49"/>
  <c r="O49"/>
  <c r="M49"/>
  <c r="K49"/>
  <c r="I49"/>
  <c r="G49"/>
  <c r="Y48"/>
  <c r="W48"/>
  <c r="U48"/>
  <c r="S48"/>
  <c r="Q48"/>
  <c r="O48"/>
  <c r="M48"/>
  <c r="K48"/>
  <c r="I48"/>
  <c r="G48"/>
  <c r="Y47"/>
  <c r="W47"/>
  <c r="U47"/>
  <c r="S47"/>
  <c r="Q47"/>
  <c r="O47"/>
  <c r="M47"/>
  <c r="K47"/>
  <c r="I47"/>
  <c r="G47"/>
  <c r="Y46"/>
  <c r="W46"/>
  <c r="U46"/>
  <c r="S46"/>
  <c r="Q46"/>
  <c r="O46"/>
  <c r="M46"/>
  <c r="K46"/>
  <c r="I46"/>
  <c r="G46"/>
  <c r="Y45"/>
  <c r="W45"/>
  <c r="U45"/>
  <c r="S45"/>
  <c r="Q45"/>
  <c r="O45"/>
  <c r="N45"/>
  <c r="M45"/>
  <c r="K45"/>
  <c r="I45"/>
  <c r="G45"/>
  <c r="Y44"/>
  <c r="W44"/>
  <c r="U44"/>
  <c r="S44"/>
  <c r="Q44"/>
  <c r="O44"/>
  <c r="M44"/>
  <c r="K44"/>
  <c r="I44"/>
  <c r="G44"/>
  <c r="Z43"/>
  <c r="Y43"/>
  <c r="W43"/>
  <c r="U43"/>
  <c r="S43"/>
  <c r="Q43"/>
  <c r="O43"/>
  <c r="M43"/>
  <c r="K43"/>
  <c r="I43"/>
  <c r="G43"/>
  <c r="Y42"/>
  <c r="W42"/>
  <c r="U42"/>
  <c r="S42"/>
  <c r="Q42"/>
  <c r="O42"/>
  <c r="M42"/>
  <c r="K42"/>
  <c r="I42"/>
  <c r="G42"/>
  <c r="Y41"/>
  <c r="W41"/>
  <c r="U41"/>
  <c r="S41"/>
  <c r="Q41"/>
  <c r="O41"/>
  <c r="M41"/>
  <c r="K41"/>
  <c r="I41"/>
  <c r="G41"/>
  <c r="Y40"/>
  <c r="W40"/>
  <c r="U40"/>
  <c r="S40"/>
  <c r="Q40"/>
  <c r="O40"/>
  <c r="M40"/>
  <c r="K40"/>
  <c r="I40"/>
  <c r="G40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AA29"/>
  <c r="G29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AA28"/>
  <c r="G28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AA27"/>
  <c r="G27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AA36"/>
  <c r="G36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AA15"/>
  <c r="G15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AA26"/>
  <c r="G26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AA14"/>
  <c r="G14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AA18"/>
  <c r="G18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AA10"/>
  <c r="G10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AA35"/>
  <c r="G3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AA25"/>
  <c r="G25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AA33"/>
  <c r="G33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AA24"/>
  <c r="G24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AA23"/>
  <c r="G23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AA30"/>
  <c r="G30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AA22"/>
  <c r="G22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AA34"/>
  <c r="G34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AA11"/>
  <c r="G11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AA32"/>
  <c r="G32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AA31"/>
  <c r="G3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AA21"/>
  <c r="G21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AA20"/>
  <c r="G20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AA19"/>
  <c r="G19"/>
  <c r="T7"/>
  <c r="S7"/>
  <c r="R7"/>
  <c r="Q7"/>
  <c r="P7"/>
  <c r="O7"/>
  <c r="N7"/>
  <c r="M7"/>
  <c r="L7"/>
  <c r="K7"/>
  <c r="J7"/>
  <c r="I7"/>
  <c r="H7"/>
  <c r="AA7"/>
  <c r="G7"/>
  <c r="T6"/>
  <c r="S6"/>
  <c r="R6"/>
  <c r="Q6"/>
  <c r="P6"/>
  <c r="O6"/>
  <c r="N6"/>
  <c r="M6"/>
  <c r="L6"/>
  <c r="K6"/>
  <c r="J6"/>
  <c r="I6"/>
  <c r="H6"/>
  <c r="AA6"/>
  <c r="G6"/>
  <c r="T9"/>
  <c r="S9"/>
  <c r="R9"/>
  <c r="Q9"/>
  <c r="P9"/>
  <c r="O9"/>
  <c r="N9"/>
  <c r="M9"/>
  <c r="L9"/>
  <c r="K9"/>
  <c r="J9"/>
  <c r="I9"/>
  <c r="H9"/>
  <c r="AA9"/>
  <c r="G9"/>
  <c r="T17"/>
  <c r="S17"/>
  <c r="R17"/>
  <c r="Q17"/>
  <c r="P17"/>
  <c r="O17"/>
  <c r="N17"/>
  <c r="M17"/>
  <c r="L17"/>
  <c r="K17"/>
  <c r="J17"/>
  <c r="I17"/>
  <c r="H17"/>
  <c r="AA17"/>
  <c r="G17"/>
  <c r="T13"/>
  <c r="S13"/>
  <c r="R13"/>
  <c r="Q13"/>
  <c r="P13"/>
  <c r="O13"/>
  <c r="N13"/>
  <c r="M13"/>
  <c r="L13"/>
  <c r="K13"/>
  <c r="J13"/>
  <c r="I13"/>
  <c r="H13"/>
  <c r="AA13"/>
  <c r="G13"/>
  <c r="T16"/>
  <c r="S16"/>
  <c r="R16"/>
  <c r="Q16"/>
  <c r="P16"/>
  <c r="O16"/>
  <c r="N16"/>
  <c r="M16"/>
  <c r="L16"/>
  <c r="K16"/>
  <c r="J16"/>
  <c r="I16"/>
  <c r="H16"/>
  <c r="AA16"/>
  <c r="G16"/>
  <c r="T8"/>
  <c r="S8"/>
  <c r="R8"/>
  <c r="Q8"/>
  <c r="P8"/>
  <c r="O8"/>
  <c r="N8"/>
  <c r="M8"/>
  <c r="L8"/>
  <c r="K8"/>
  <c r="J8"/>
  <c r="I8"/>
  <c r="H8"/>
  <c r="AA8"/>
  <c r="G8"/>
  <c r="T12"/>
  <c r="S12"/>
  <c r="R12"/>
  <c r="Q12"/>
  <c r="P12"/>
  <c r="O12"/>
  <c r="N12"/>
  <c r="M12"/>
  <c r="L12"/>
  <c r="K12"/>
  <c r="J12"/>
  <c r="I12"/>
  <c r="H12"/>
  <c r="AA12"/>
  <c r="G12"/>
  <c r="Z43" i="15"/>
  <c r="Z44"/>
  <c r="Z45"/>
  <c r="Z46"/>
  <c r="Z47"/>
  <c r="Z48"/>
  <c r="Z49"/>
  <c r="Z50"/>
  <c r="Z51"/>
  <c r="Z52"/>
  <c r="Z53"/>
  <c r="Y43"/>
  <c r="Y44"/>
  <c r="Y45"/>
  <c r="Y46"/>
  <c r="Y47"/>
  <c r="Y48"/>
  <c r="Y49"/>
  <c r="Y50"/>
  <c r="Y51"/>
  <c r="Y52"/>
  <c r="Y53"/>
  <c r="X43"/>
  <c r="X44"/>
  <c r="X45"/>
  <c r="X46"/>
  <c r="X47"/>
  <c r="X48"/>
  <c r="X49"/>
  <c r="X50"/>
  <c r="X51"/>
  <c r="X52"/>
  <c r="X53"/>
  <c r="W43"/>
  <c r="W44"/>
  <c r="W45"/>
  <c r="W46"/>
  <c r="W47"/>
  <c r="W48"/>
  <c r="W49"/>
  <c r="W50"/>
  <c r="W51"/>
  <c r="W52"/>
  <c r="W53"/>
  <c r="V43"/>
  <c r="V44"/>
  <c r="V45"/>
  <c r="V46"/>
  <c r="V47"/>
  <c r="V48"/>
  <c r="V49"/>
  <c r="V50"/>
  <c r="V51"/>
  <c r="V52"/>
  <c r="V53"/>
  <c r="U43"/>
  <c r="U44"/>
  <c r="U45"/>
  <c r="U46"/>
  <c r="U47"/>
  <c r="U48"/>
  <c r="U49"/>
  <c r="U50"/>
  <c r="U51"/>
  <c r="U52"/>
  <c r="U53"/>
  <c r="T43"/>
  <c r="T44"/>
  <c r="T45"/>
  <c r="T46"/>
  <c r="T47"/>
  <c r="T48"/>
  <c r="T49"/>
  <c r="T50"/>
  <c r="T51"/>
  <c r="T52"/>
  <c r="T53"/>
  <c r="S43"/>
  <c r="S44"/>
  <c r="S45"/>
  <c r="S46"/>
  <c r="S47"/>
  <c r="S48"/>
  <c r="S49"/>
  <c r="S50"/>
  <c r="S51"/>
  <c r="S52"/>
  <c r="S53"/>
  <c r="R43"/>
  <c r="R44"/>
  <c r="R45"/>
  <c r="R46"/>
  <c r="R47"/>
  <c r="R48"/>
  <c r="R49"/>
  <c r="R50"/>
  <c r="R51"/>
  <c r="R52"/>
  <c r="R53"/>
  <c r="Q43"/>
  <c r="Q44"/>
  <c r="Q45"/>
  <c r="Q46"/>
  <c r="Q47"/>
  <c r="Q48"/>
  <c r="Q49"/>
  <c r="Q50"/>
  <c r="Q51"/>
  <c r="Q52"/>
  <c r="Q53"/>
  <c r="P53"/>
  <c r="P43"/>
  <c r="P44"/>
  <c r="P45"/>
  <c r="P46"/>
  <c r="P47"/>
  <c r="P48"/>
  <c r="P49"/>
  <c r="P50"/>
  <c r="P51"/>
  <c r="P52"/>
  <c r="O43"/>
  <c r="O44"/>
  <c r="O45"/>
  <c r="O46"/>
  <c r="O47"/>
  <c r="O48"/>
  <c r="O49"/>
  <c r="O50"/>
  <c r="O51"/>
  <c r="O52"/>
  <c r="O53"/>
  <c r="N43"/>
  <c r="N44"/>
  <c r="N45"/>
  <c r="N46"/>
  <c r="N47"/>
  <c r="N48"/>
  <c r="N49"/>
  <c r="N50"/>
  <c r="N51"/>
  <c r="N52"/>
  <c r="N53"/>
  <c r="M43"/>
  <c r="M44"/>
  <c r="M45"/>
  <c r="M46"/>
  <c r="M47"/>
  <c r="M48"/>
  <c r="M49"/>
  <c r="M50"/>
  <c r="M51"/>
  <c r="M52"/>
  <c r="M53"/>
  <c r="L43"/>
  <c r="L44"/>
  <c r="L45"/>
  <c r="L46"/>
  <c r="L47"/>
  <c r="L48"/>
  <c r="L49"/>
  <c r="L50"/>
  <c r="L51"/>
  <c r="L52"/>
  <c r="L53"/>
  <c r="K43"/>
  <c r="K44"/>
  <c r="K45"/>
  <c r="K46"/>
  <c r="K47"/>
  <c r="K48"/>
  <c r="K49"/>
  <c r="K50"/>
  <c r="K51"/>
  <c r="K52"/>
  <c r="K53"/>
  <c r="J43"/>
  <c r="J44"/>
  <c r="J45"/>
  <c r="J46"/>
  <c r="J47"/>
  <c r="J48"/>
  <c r="J49"/>
  <c r="J50"/>
  <c r="J51"/>
  <c r="J52"/>
  <c r="J53"/>
  <c r="I43"/>
  <c r="I44"/>
  <c r="I45"/>
  <c r="I46"/>
  <c r="I47"/>
  <c r="I48"/>
  <c r="I49"/>
  <c r="I50"/>
  <c r="I51"/>
  <c r="I52"/>
  <c r="I53"/>
  <c r="H43"/>
  <c r="H44"/>
  <c r="H45"/>
  <c r="H46"/>
  <c r="H47"/>
  <c r="H48"/>
  <c r="H49"/>
  <c r="H50"/>
  <c r="H51"/>
  <c r="H52"/>
  <c r="H53"/>
  <c r="G43"/>
  <c r="G44"/>
  <c r="G45"/>
  <c r="G46"/>
  <c r="G47"/>
  <c r="G48"/>
  <c r="G49"/>
  <c r="G50"/>
  <c r="G51"/>
  <c r="G52"/>
  <c r="G53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W19" i="32"/>
  <c r="W20"/>
  <c r="W18"/>
  <c r="W15"/>
  <c r="W16"/>
  <c r="W14"/>
  <c r="W11"/>
  <c r="W12"/>
  <c r="W10"/>
  <c r="W7"/>
  <c r="W8"/>
  <c r="S19"/>
  <c r="S20"/>
  <c r="S18"/>
  <c r="S15"/>
  <c r="S16"/>
  <c r="S14"/>
  <c r="S11"/>
  <c r="S12"/>
  <c r="S10"/>
  <c r="S7"/>
  <c r="S8"/>
  <c r="K7"/>
  <c r="K8"/>
  <c r="K11"/>
  <c r="K12"/>
  <c r="K15"/>
  <c r="K16"/>
  <c r="K19"/>
  <c r="K20"/>
  <c r="K18"/>
  <c r="K14"/>
  <c r="K10"/>
  <c r="W6"/>
  <c r="S6"/>
  <c r="K6"/>
  <c r="J12"/>
  <c r="Z10"/>
  <c r="Y20"/>
  <c r="Y19"/>
  <c r="Y18"/>
  <c r="Y16"/>
  <c r="Y15"/>
  <c r="Y14"/>
  <c r="Y12"/>
  <c r="Y11"/>
  <c r="Y10"/>
  <c r="U10"/>
  <c r="U11"/>
  <c r="U12"/>
  <c r="U14"/>
  <c r="U15"/>
  <c r="U16"/>
  <c r="U18"/>
  <c r="U19"/>
  <c r="U20"/>
  <c r="Q20"/>
  <c r="Q19"/>
  <c r="Q18"/>
  <c r="Q16"/>
  <c r="Q15"/>
  <c r="Q14"/>
  <c r="Q12"/>
  <c r="Q11"/>
  <c r="Q10"/>
  <c r="O20"/>
  <c r="O19"/>
  <c r="O18"/>
  <c r="O16"/>
  <c r="O15"/>
  <c r="O14"/>
  <c r="O12"/>
  <c r="O11"/>
  <c r="O10"/>
  <c r="N12"/>
  <c r="M20"/>
  <c r="M19"/>
  <c r="M18"/>
  <c r="M16"/>
  <c r="M15"/>
  <c r="M14"/>
  <c r="M12"/>
  <c r="M11"/>
  <c r="M10"/>
  <c r="J19"/>
  <c r="J20"/>
  <c r="J18"/>
  <c r="J16"/>
  <c r="J15"/>
  <c r="J14"/>
  <c r="J11"/>
  <c r="J10"/>
  <c r="I19"/>
  <c r="I20"/>
  <c r="I18"/>
  <c r="I16"/>
  <c r="I15"/>
  <c r="I14"/>
  <c r="I12"/>
  <c r="I11"/>
  <c r="I10"/>
  <c r="Y7"/>
  <c r="Y8"/>
  <c r="U7"/>
  <c r="U8"/>
  <c r="M7"/>
  <c r="M8"/>
  <c r="J7"/>
  <c r="J8"/>
  <c r="I7"/>
  <c r="I8"/>
  <c r="J6"/>
  <c r="U6"/>
  <c r="M6"/>
  <c r="I6"/>
  <c r="Q7"/>
  <c r="Q8"/>
  <c r="O7"/>
  <c r="O8"/>
  <c r="H18"/>
  <c r="H14"/>
  <c r="H11"/>
  <c r="H8"/>
  <c r="G18"/>
  <c r="G14"/>
  <c r="G11"/>
  <c r="G8"/>
  <c r="Y6"/>
  <c r="Q6"/>
  <c r="O6"/>
  <c r="Z32" i="31"/>
  <c r="Y3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AA28"/>
  <c r="G28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Z37"/>
  <c r="X37"/>
  <c r="V37"/>
  <c r="T37"/>
  <c r="R37"/>
  <c r="P37"/>
  <c r="N37"/>
  <c r="L37"/>
  <c r="Y37"/>
  <c r="W37"/>
  <c r="U37"/>
  <c r="S37"/>
  <c r="Q37"/>
  <c r="O37"/>
  <c r="M37"/>
  <c r="K37"/>
  <c r="J37"/>
  <c r="I37"/>
  <c r="H37"/>
  <c r="G37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AA35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AA44"/>
  <c r="G44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Z30" i="15"/>
  <c r="Z27"/>
  <c r="Z39"/>
  <c r="Z33"/>
  <c r="Z32"/>
  <c r="Z25"/>
  <c r="Z38"/>
  <c r="Z35"/>
  <c r="Z29"/>
  <c r="Z26"/>
  <c r="Z34"/>
  <c r="Z28"/>
  <c r="Z31"/>
  <c r="Z37"/>
  <c r="Z40"/>
  <c r="Y30"/>
  <c r="Y27"/>
  <c r="Y39"/>
  <c r="Y33"/>
  <c r="Y32"/>
  <c r="Y25"/>
  <c r="Y38"/>
  <c r="Y35"/>
  <c r="Y29"/>
  <c r="Y26"/>
  <c r="Y34"/>
  <c r="Y28"/>
  <c r="Y31"/>
  <c r="Y37"/>
  <c r="Y40"/>
  <c r="X30"/>
  <c r="X27"/>
  <c r="X39"/>
  <c r="X33"/>
  <c r="X32"/>
  <c r="X25"/>
  <c r="X38"/>
  <c r="X35"/>
  <c r="X29"/>
  <c r="X26"/>
  <c r="X34"/>
  <c r="X28"/>
  <c r="X31"/>
  <c r="X37"/>
  <c r="X40"/>
  <c r="W30"/>
  <c r="W27"/>
  <c r="W39"/>
  <c r="W33"/>
  <c r="W32"/>
  <c r="W25"/>
  <c r="W38"/>
  <c r="W35"/>
  <c r="W29"/>
  <c r="W26"/>
  <c r="W34"/>
  <c r="W28"/>
  <c r="W31"/>
  <c r="W37"/>
  <c r="W40"/>
  <c r="V30"/>
  <c r="V27"/>
  <c r="V39"/>
  <c r="V33"/>
  <c r="V32"/>
  <c r="V25"/>
  <c r="V38"/>
  <c r="V35"/>
  <c r="V29"/>
  <c r="V26"/>
  <c r="V34"/>
  <c r="V28"/>
  <c r="V31"/>
  <c r="V37"/>
  <c r="V40"/>
  <c r="U30"/>
  <c r="U27"/>
  <c r="U39"/>
  <c r="U33"/>
  <c r="U32"/>
  <c r="U25"/>
  <c r="U38"/>
  <c r="U35"/>
  <c r="U29"/>
  <c r="U26"/>
  <c r="U34"/>
  <c r="U28"/>
  <c r="U31"/>
  <c r="U37"/>
  <c r="U40"/>
  <c r="T30"/>
  <c r="T27"/>
  <c r="T39"/>
  <c r="T33"/>
  <c r="T32"/>
  <c r="T25"/>
  <c r="T38"/>
  <c r="T35"/>
  <c r="T29"/>
  <c r="T26"/>
  <c r="T34"/>
  <c r="T28"/>
  <c r="T31"/>
  <c r="T37"/>
  <c r="T40"/>
  <c r="S30"/>
  <c r="S27"/>
  <c r="S39"/>
  <c r="S33"/>
  <c r="S32"/>
  <c r="S25"/>
  <c r="S38"/>
  <c r="S35"/>
  <c r="S29"/>
  <c r="S26"/>
  <c r="S34"/>
  <c r="S28"/>
  <c r="S31"/>
  <c r="S37"/>
  <c r="S40"/>
  <c r="R30"/>
  <c r="R27"/>
  <c r="R39"/>
  <c r="R33"/>
  <c r="R32"/>
  <c r="R25"/>
  <c r="R38"/>
  <c r="R35"/>
  <c r="R29"/>
  <c r="R26"/>
  <c r="R34"/>
  <c r="R28"/>
  <c r="R31"/>
  <c r="R37"/>
  <c r="R40"/>
  <c r="Q30"/>
  <c r="Q27"/>
  <c r="Q39"/>
  <c r="Q33"/>
  <c r="Q32"/>
  <c r="Q25"/>
  <c r="Q38"/>
  <c r="Q35"/>
  <c r="Q29"/>
  <c r="Q26"/>
  <c r="Q34"/>
  <c r="Q28"/>
  <c r="Q31"/>
  <c r="Q37"/>
  <c r="Q40"/>
  <c r="P30"/>
  <c r="P27"/>
  <c r="P39"/>
  <c r="P33"/>
  <c r="P32"/>
  <c r="P25"/>
  <c r="P38"/>
  <c r="P35"/>
  <c r="P29"/>
  <c r="P26"/>
  <c r="P34"/>
  <c r="P28"/>
  <c r="P31"/>
  <c r="P37"/>
  <c r="P40"/>
  <c r="O30"/>
  <c r="O27"/>
  <c r="O39"/>
  <c r="O33"/>
  <c r="O32"/>
  <c r="O25"/>
  <c r="O38"/>
  <c r="O35"/>
  <c r="O29"/>
  <c r="O26"/>
  <c r="O34"/>
  <c r="O28"/>
  <c r="O31"/>
  <c r="O37"/>
  <c r="O40"/>
  <c r="N30"/>
  <c r="N27"/>
  <c r="N39"/>
  <c r="N33"/>
  <c r="N32"/>
  <c r="N25"/>
  <c r="N38"/>
  <c r="N35"/>
  <c r="N29"/>
  <c r="N26"/>
  <c r="N34"/>
  <c r="N28"/>
  <c r="N31"/>
  <c r="N37"/>
  <c r="N40"/>
  <c r="M30"/>
  <c r="M27"/>
  <c r="M39"/>
  <c r="M33"/>
  <c r="M32"/>
  <c r="M25"/>
  <c r="M38"/>
  <c r="M35"/>
  <c r="M29"/>
  <c r="M26"/>
  <c r="M34"/>
  <c r="M28"/>
  <c r="M31"/>
  <c r="M37"/>
  <c r="M40"/>
  <c r="L30"/>
  <c r="L27"/>
  <c r="L39"/>
  <c r="L33"/>
  <c r="L32"/>
  <c r="L25"/>
  <c r="L38"/>
  <c r="L35"/>
  <c r="L29"/>
  <c r="L26"/>
  <c r="L34"/>
  <c r="L28"/>
  <c r="L31"/>
  <c r="L37"/>
  <c r="L40"/>
  <c r="K30"/>
  <c r="K27"/>
  <c r="K39"/>
  <c r="K33"/>
  <c r="K32"/>
  <c r="K25"/>
  <c r="K38"/>
  <c r="K35"/>
  <c r="K29"/>
  <c r="K26"/>
  <c r="K34"/>
  <c r="K28"/>
  <c r="K31"/>
  <c r="K37"/>
  <c r="K40"/>
  <c r="J30"/>
  <c r="J27"/>
  <c r="J39"/>
  <c r="J33"/>
  <c r="J32"/>
  <c r="J25"/>
  <c r="J38"/>
  <c r="J35"/>
  <c r="J29"/>
  <c r="J26"/>
  <c r="J34"/>
  <c r="J28"/>
  <c r="J31"/>
  <c r="J37"/>
  <c r="J40"/>
  <c r="I30"/>
  <c r="I27"/>
  <c r="I39"/>
  <c r="I33"/>
  <c r="I32"/>
  <c r="I25"/>
  <c r="I38"/>
  <c r="I35"/>
  <c r="I29"/>
  <c r="I26"/>
  <c r="I34"/>
  <c r="I28"/>
  <c r="I31"/>
  <c r="I37"/>
  <c r="I40"/>
  <c r="H30"/>
  <c r="H27"/>
  <c r="H39"/>
  <c r="H33"/>
  <c r="H32"/>
  <c r="H25"/>
  <c r="H38"/>
  <c r="H35"/>
  <c r="H29"/>
  <c r="H26"/>
  <c r="H34"/>
  <c r="H28"/>
  <c r="H31"/>
  <c r="H37"/>
  <c r="H40"/>
  <c r="G30"/>
  <c r="G27"/>
  <c r="G39"/>
  <c r="G33"/>
  <c r="G32"/>
  <c r="G25"/>
  <c r="G35"/>
  <c r="G29"/>
  <c r="G26"/>
  <c r="G34"/>
  <c r="G28"/>
  <c r="G31"/>
  <c r="G37"/>
  <c r="G40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G36"/>
  <c r="H36"/>
  <c r="Z13" i="31"/>
  <c r="Z6"/>
  <c r="Z20"/>
  <c r="Z15"/>
  <c r="Z14"/>
  <c r="Z7"/>
  <c r="Z19"/>
  <c r="Z17"/>
  <c r="Z11"/>
  <c r="Z8"/>
  <c r="Z16"/>
  <c r="Z10"/>
  <c r="Z12"/>
  <c r="Z18"/>
  <c r="Z21"/>
  <c r="Y13"/>
  <c r="Y6"/>
  <c r="Y20"/>
  <c r="Y15"/>
  <c r="Y14"/>
  <c r="Y7"/>
  <c r="Y19"/>
  <c r="Y17"/>
  <c r="Y11"/>
  <c r="Y8"/>
  <c r="Y16"/>
  <c r="Y10"/>
  <c r="Y12"/>
  <c r="Y18"/>
  <c r="Y21"/>
  <c r="X13"/>
  <c r="X6"/>
  <c r="X20"/>
  <c r="X15"/>
  <c r="X14"/>
  <c r="X7"/>
  <c r="X19"/>
  <c r="X17"/>
  <c r="X11"/>
  <c r="X8"/>
  <c r="X16"/>
  <c r="X10"/>
  <c r="X12"/>
  <c r="X18"/>
  <c r="X21"/>
  <c r="W13"/>
  <c r="W6"/>
  <c r="W20"/>
  <c r="W15"/>
  <c r="W14"/>
  <c r="W7"/>
  <c r="W19"/>
  <c r="W17"/>
  <c r="W11"/>
  <c r="W8"/>
  <c r="W16"/>
  <c r="W10"/>
  <c r="W12"/>
  <c r="W18"/>
  <c r="W21"/>
  <c r="V13"/>
  <c r="V6"/>
  <c r="V20"/>
  <c r="V15"/>
  <c r="V14"/>
  <c r="V7"/>
  <c r="V19"/>
  <c r="V17"/>
  <c r="V11"/>
  <c r="V8"/>
  <c r="V16"/>
  <c r="V10"/>
  <c r="V12"/>
  <c r="V18"/>
  <c r="V21"/>
  <c r="U13"/>
  <c r="U6"/>
  <c r="U20"/>
  <c r="U15"/>
  <c r="U14"/>
  <c r="U7"/>
  <c r="U19"/>
  <c r="U17"/>
  <c r="U11"/>
  <c r="U8"/>
  <c r="U16"/>
  <c r="U10"/>
  <c r="U12"/>
  <c r="U18"/>
  <c r="U21"/>
  <c r="T13"/>
  <c r="T6"/>
  <c r="T20"/>
  <c r="T15"/>
  <c r="T14"/>
  <c r="T7"/>
  <c r="T19"/>
  <c r="T17"/>
  <c r="T11"/>
  <c r="T8"/>
  <c r="T16"/>
  <c r="T10"/>
  <c r="T12"/>
  <c r="T18"/>
  <c r="T21"/>
  <c r="S13"/>
  <c r="S6"/>
  <c r="S20"/>
  <c r="S15"/>
  <c r="S14"/>
  <c r="S7"/>
  <c r="S19"/>
  <c r="S17"/>
  <c r="S11"/>
  <c r="S8"/>
  <c r="S16"/>
  <c r="S10"/>
  <c r="S12"/>
  <c r="S18"/>
  <c r="S21"/>
  <c r="R13"/>
  <c r="R6"/>
  <c r="R20"/>
  <c r="R15"/>
  <c r="R14"/>
  <c r="R7"/>
  <c r="R19"/>
  <c r="R17"/>
  <c r="R11"/>
  <c r="R8"/>
  <c r="R16"/>
  <c r="R10"/>
  <c r="R12"/>
  <c r="R18"/>
  <c r="R21"/>
  <c r="Q13"/>
  <c r="Q6"/>
  <c r="Q20"/>
  <c r="Q15"/>
  <c r="Q14"/>
  <c r="Q7"/>
  <c r="Q19"/>
  <c r="Q17"/>
  <c r="Q11"/>
  <c r="Q8"/>
  <c r="Q16"/>
  <c r="Q10"/>
  <c r="Q12"/>
  <c r="Q18"/>
  <c r="Q21"/>
  <c r="P13"/>
  <c r="P6"/>
  <c r="P20"/>
  <c r="P15"/>
  <c r="P14"/>
  <c r="P7"/>
  <c r="P19"/>
  <c r="P17"/>
  <c r="P11"/>
  <c r="P8"/>
  <c r="P16"/>
  <c r="P10"/>
  <c r="P12"/>
  <c r="P18"/>
  <c r="P21"/>
  <c r="O13"/>
  <c r="O6"/>
  <c r="O20"/>
  <c r="O15"/>
  <c r="O14"/>
  <c r="O7"/>
  <c r="O19"/>
  <c r="O17"/>
  <c r="O11"/>
  <c r="O8"/>
  <c r="O16"/>
  <c r="O10"/>
  <c r="O12"/>
  <c r="O18"/>
  <c r="O21"/>
  <c r="O9"/>
  <c r="N13"/>
  <c r="N6"/>
  <c r="N20"/>
  <c r="N15"/>
  <c r="N14"/>
  <c r="N7"/>
  <c r="N19"/>
  <c r="N17"/>
  <c r="N11"/>
  <c r="N8"/>
  <c r="N16"/>
  <c r="N10"/>
  <c r="N12"/>
  <c r="N18"/>
  <c r="N21"/>
  <c r="M13"/>
  <c r="M6"/>
  <c r="M20"/>
  <c r="M15"/>
  <c r="M14"/>
  <c r="M7"/>
  <c r="M19"/>
  <c r="M17"/>
  <c r="M11"/>
  <c r="M8"/>
  <c r="M16"/>
  <c r="M10"/>
  <c r="M12"/>
  <c r="M18"/>
  <c r="M21"/>
  <c r="L13"/>
  <c r="L6"/>
  <c r="L20"/>
  <c r="L15"/>
  <c r="L14"/>
  <c r="H14"/>
  <c r="J14"/>
  <c r="AA14"/>
  <c r="L7"/>
  <c r="L19"/>
  <c r="L17"/>
  <c r="L11"/>
  <c r="L8"/>
  <c r="L16"/>
  <c r="L10"/>
  <c r="L12"/>
  <c r="L18"/>
  <c r="L21"/>
  <c r="K13"/>
  <c r="K6"/>
  <c r="K20"/>
  <c r="K15"/>
  <c r="K14"/>
  <c r="K7"/>
  <c r="K19"/>
  <c r="K17"/>
  <c r="K11"/>
  <c r="K8"/>
  <c r="K16"/>
  <c r="K10"/>
  <c r="K12"/>
  <c r="K18"/>
  <c r="K21"/>
  <c r="J13"/>
  <c r="J6"/>
  <c r="J20"/>
  <c r="J15"/>
  <c r="J7"/>
  <c r="J19"/>
  <c r="J17"/>
  <c r="J11"/>
  <c r="J8"/>
  <c r="J16"/>
  <c r="J10"/>
  <c r="J12"/>
  <c r="J18"/>
  <c r="J21"/>
  <c r="I13"/>
  <c r="I6"/>
  <c r="I20"/>
  <c r="I15"/>
  <c r="I14"/>
  <c r="I7"/>
  <c r="I19"/>
  <c r="I17"/>
  <c r="I11"/>
  <c r="I8"/>
  <c r="I16"/>
  <c r="I10"/>
  <c r="I12"/>
  <c r="I18"/>
  <c r="I21"/>
  <c r="H13"/>
  <c r="H6"/>
  <c r="H20"/>
  <c r="H15"/>
  <c r="H7"/>
  <c r="H19"/>
  <c r="H17"/>
  <c r="H11"/>
  <c r="H8"/>
  <c r="H16"/>
  <c r="AA16"/>
  <c r="H10"/>
  <c r="H12"/>
  <c r="H18"/>
  <c r="H21"/>
  <c r="G13"/>
  <c r="G6"/>
  <c r="G20"/>
  <c r="G15"/>
  <c r="G14"/>
  <c r="G7"/>
  <c r="G19"/>
  <c r="G17"/>
  <c r="G11"/>
  <c r="G8"/>
  <c r="G16"/>
  <c r="G10"/>
  <c r="G12"/>
  <c r="G18"/>
  <c r="G21"/>
  <c r="Z9"/>
  <c r="Y9"/>
  <c r="X9"/>
  <c r="W9"/>
  <c r="V9"/>
  <c r="U9"/>
  <c r="T9"/>
  <c r="S9"/>
  <c r="Q9"/>
  <c r="R9"/>
  <c r="P9"/>
  <c r="N9"/>
  <c r="M9"/>
  <c r="L9"/>
  <c r="K9"/>
  <c r="J9"/>
  <c r="I9"/>
  <c r="H9"/>
  <c r="G9"/>
  <c r="Z27" i="30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G21"/>
  <c r="G22"/>
  <c r="H21"/>
  <c r="H22"/>
  <c r="I21"/>
  <c r="I22"/>
  <c r="J21"/>
  <c r="J22"/>
  <c r="K21"/>
  <c r="K22"/>
  <c r="L22"/>
  <c r="L21"/>
  <c r="M21"/>
  <c r="M22"/>
  <c r="N21"/>
  <c r="N22"/>
  <c r="O21"/>
  <c r="O22"/>
  <c r="P21"/>
  <c r="P22"/>
  <c r="Q21"/>
  <c r="Q22"/>
  <c r="R21"/>
  <c r="R22"/>
  <c r="S21"/>
  <c r="S22"/>
  <c r="T21"/>
  <c r="T22"/>
  <c r="U21"/>
  <c r="U22"/>
  <c r="V21"/>
  <c r="V22"/>
  <c r="W21"/>
  <c r="W22"/>
  <c r="X21"/>
  <c r="X22"/>
  <c r="Y21"/>
  <c r="Y22"/>
  <c r="Z21"/>
  <c r="Z22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I17" i="15"/>
  <c r="I22"/>
  <c r="I21"/>
  <c r="I19"/>
  <c r="I23"/>
  <c r="I18"/>
  <c r="J17"/>
  <c r="J22"/>
  <c r="J21"/>
  <c r="J19"/>
  <c r="J23"/>
  <c r="J18"/>
  <c r="K17"/>
  <c r="K22"/>
  <c r="K21"/>
  <c r="K19"/>
  <c r="K23"/>
  <c r="K18"/>
  <c r="L17"/>
  <c r="L22"/>
  <c r="L21"/>
  <c r="L19"/>
  <c r="L23"/>
  <c r="L18"/>
  <c r="M17"/>
  <c r="M22"/>
  <c r="M21"/>
  <c r="M19"/>
  <c r="M23"/>
  <c r="M18"/>
  <c r="N17"/>
  <c r="N22"/>
  <c r="N21"/>
  <c r="N19"/>
  <c r="N23"/>
  <c r="N18"/>
  <c r="S17"/>
  <c r="S22"/>
  <c r="S21"/>
  <c r="S19"/>
  <c r="S23"/>
  <c r="S18"/>
  <c r="T17"/>
  <c r="T22"/>
  <c r="T21"/>
  <c r="T19"/>
  <c r="T23"/>
  <c r="T18"/>
  <c r="U17"/>
  <c r="U22"/>
  <c r="U21"/>
  <c r="U19"/>
  <c r="U23"/>
  <c r="U18"/>
  <c r="V18"/>
  <c r="V17"/>
  <c r="V22"/>
  <c r="V21"/>
  <c r="V19"/>
  <c r="V23"/>
  <c r="W17"/>
  <c r="W22"/>
  <c r="W21"/>
  <c r="W19"/>
  <c r="W23"/>
  <c r="W18"/>
  <c r="X17"/>
  <c r="X22"/>
  <c r="X21"/>
  <c r="X19"/>
  <c r="X23"/>
  <c r="X18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K6" i="30"/>
  <c r="K11"/>
  <c r="K10"/>
  <c r="K8"/>
  <c r="K12"/>
  <c r="K7"/>
  <c r="L6"/>
  <c r="L11"/>
  <c r="L10"/>
  <c r="L8"/>
  <c r="L12"/>
  <c r="L7"/>
  <c r="S6"/>
  <c r="S11"/>
  <c r="S10"/>
  <c r="S8"/>
  <c r="S12"/>
  <c r="S7"/>
  <c r="T6"/>
  <c r="T11"/>
  <c r="T10"/>
  <c r="T8"/>
  <c r="T12"/>
  <c r="T7"/>
  <c r="X6"/>
  <c r="X11"/>
  <c r="X10"/>
  <c r="X8"/>
  <c r="X12"/>
  <c r="X7"/>
  <c r="W6"/>
  <c r="W11"/>
  <c r="W10"/>
  <c r="W8"/>
  <c r="W12"/>
  <c r="W7"/>
  <c r="X9"/>
  <c r="W9"/>
  <c r="T9"/>
  <c r="S9"/>
  <c r="L9"/>
  <c r="K9"/>
  <c r="V6"/>
  <c r="V11"/>
  <c r="V10"/>
  <c r="V8"/>
  <c r="V12"/>
  <c r="V7"/>
  <c r="U6"/>
  <c r="U11"/>
  <c r="U10"/>
  <c r="U8"/>
  <c r="U12"/>
  <c r="U7"/>
  <c r="V9"/>
  <c r="U9"/>
  <c r="N6"/>
  <c r="N11"/>
  <c r="N10"/>
  <c r="N8"/>
  <c r="N12"/>
  <c r="N7"/>
  <c r="M6"/>
  <c r="M11"/>
  <c r="M10"/>
  <c r="M8"/>
  <c r="M12"/>
  <c r="M7"/>
  <c r="N9"/>
  <c r="M9"/>
  <c r="J6"/>
  <c r="J11"/>
  <c r="J10"/>
  <c r="J8"/>
  <c r="J12"/>
  <c r="J7"/>
  <c r="I6"/>
  <c r="I11"/>
  <c r="I10"/>
  <c r="I8"/>
  <c r="I12"/>
  <c r="I7"/>
  <c r="J9"/>
  <c r="I9"/>
  <c r="O17" i="15"/>
  <c r="O22"/>
  <c r="O21"/>
  <c r="O19"/>
  <c r="O23"/>
  <c r="O18"/>
  <c r="Q17"/>
  <c r="Q22"/>
  <c r="Q21"/>
  <c r="Q19"/>
  <c r="Q23"/>
  <c r="Q18"/>
  <c r="P17"/>
  <c r="P22"/>
  <c r="P21"/>
  <c r="P19"/>
  <c r="P23"/>
  <c r="P18"/>
  <c r="R17"/>
  <c r="R22"/>
  <c r="R21"/>
  <c r="R19"/>
  <c r="R23"/>
  <c r="R18"/>
  <c r="Y17"/>
  <c r="Y22"/>
  <c r="Y21"/>
  <c r="Y19"/>
  <c r="Y23"/>
  <c r="Y18"/>
  <c r="Z17"/>
  <c r="Z22"/>
  <c r="Z21"/>
  <c r="Z19"/>
  <c r="Z23"/>
  <c r="Z18"/>
  <c r="H17"/>
  <c r="H22"/>
  <c r="H21"/>
  <c r="H19"/>
  <c r="H23"/>
  <c r="H18"/>
  <c r="G17"/>
  <c r="G22"/>
  <c r="G21"/>
  <c r="G19"/>
  <c r="G23"/>
  <c r="G18"/>
  <c r="Y6" i="30"/>
  <c r="Y11"/>
  <c r="Y10"/>
  <c r="Y8"/>
  <c r="Y12"/>
  <c r="Y7"/>
  <c r="Z6"/>
  <c r="Z11"/>
  <c r="Z10"/>
  <c r="Z8"/>
  <c r="Z12"/>
  <c r="Z7"/>
  <c r="Z9"/>
  <c r="Y9"/>
  <c r="R6"/>
  <c r="R11"/>
  <c r="R10"/>
  <c r="H10"/>
  <c r="P10"/>
  <c r="AA10"/>
  <c r="R8"/>
  <c r="R12"/>
  <c r="R7"/>
  <c r="Q6"/>
  <c r="Q11"/>
  <c r="Q10"/>
  <c r="Q8"/>
  <c r="Q12"/>
  <c r="Q7"/>
  <c r="R9"/>
  <c r="Q9"/>
  <c r="P6"/>
  <c r="P11"/>
  <c r="P8"/>
  <c r="P12"/>
  <c r="P7"/>
  <c r="O6"/>
  <c r="O11"/>
  <c r="O10"/>
  <c r="O8"/>
  <c r="O12"/>
  <c r="O7"/>
  <c r="P9"/>
  <c r="O9"/>
  <c r="H6"/>
  <c r="H11"/>
  <c r="H8"/>
  <c r="H12"/>
  <c r="H7"/>
  <c r="G6"/>
  <c r="G11"/>
  <c r="G10"/>
  <c r="G8"/>
  <c r="G12"/>
  <c r="G7"/>
  <c r="H9"/>
  <c r="G9"/>
  <c r="K6" i="15"/>
  <c r="K7"/>
  <c r="K8"/>
  <c r="K9"/>
  <c r="K10"/>
  <c r="K11"/>
  <c r="K12"/>
  <c r="K5"/>
  <c r="U29" i="29"/>
  <c r="T29"/>
  <c r="S29"/>
  <c r="R29"/>
  <c r="Q29"/>
  <c r="P29"/>
  <c r="O29"/>
  <c r="N29"/>
  <c r="M29"/>
  <c r="L29"/>
  <c r="K29"/>
  <c r="J29"/>
  <c r="I29"/>
  <c r="H29"/>
  <c r="U28"/>
  <c r="T28"/>
  <c r="S28"/>
  <c r="R28"/>
  <c r="Q28"/>
  <c r="P28"/>
  <c r="O28"/>
  <c r="N28"/>
  <c r="M28"/>
  <c r="L28"/>
  <c r="K28"/>
  <c r="I28"/>
  <c r="V28"/>
  <c r="J28"/>
  <c r="H28"/>
  <c r="V29"/>
  <c r="U26"/>
  <c r="T26"/>
  <c r="S26"/>
  <c r="R26"/>
  <c r="Q26"/>
  <c r="P26"/>
  <c r="O26"/>
  <c r="N26"/>
  <c r="M26"/>
  <c r="L26"/>
  <c r="K26"/>
  <c r="J26"/>
  <c r="I26"/>
  <c r="H26"/>
  <c r="V26"/>
  <c r="U25"/>
  <c r="T25"/>
  <c r="S25"/>
  <c r="R25"/>
  <c r="Q25"/>
  <c r="P25"/>
  <c r="O25"/>
  <c r="N25"/>
  <c r="M25"/>
  <c r="L25"/>
  <c r="K25"/>
  <c r="J25"/>
  <c r="I25"/>
  <c r="H25"/>
  <c r="V25"/>
  <c r="U23"/>
  <c r="T23"/>
  <c r="S23"/>
  <c r="R23"/>
  <c r="Q23"/>
  <c r="P23"/>
  <c r="O23"/>
  <c r="N23"/>
  <c r="M23"/>
  <c r="L23"/>
  <c r="K23"/>
  <c r="J23"/>
  <c r="I23"/>
  <c r="H23"/>
  <c r="V23"/>
  <c r="U22"/>
  <c r="T22"/>
  <c r="S22"/>
  <c r="R22"/>
  <c r="Q22"/>
  <c r="P22"/>
  <c r="O22"/>
  <c r="N22"/>
  <c r="M22"/>
  <c r="L22"/>
  <c r="K22"/>
  <c r="J22"/>
  <c r="I22"/>
  <c r="V22"/>
  <c r="H22"/>
  <c r="U20"/>
  <c r="U19"/>
  <c r="T20"/>
  <c r="T19"/>
  <c r="S20"/>
  <c r="S19"/>
  <c r="R20"/>
  <c r="R19"/>
  <c r="Q20"/>
  <c r="Q19"/>
  <c r="P20"/>
  <c r="P19"/>
  <c r="O20"/>
  <c r="O19"/>
  <c r="N20"/>
  <c r="N19"/>
  <c r="M20"/>
  <c r="M19"/>
  <c r="L19"/>
  <c r="L20"/>
  <c r="K20"/>
  <c r="K19"/>
  <c r="J20"/>
  <c r="J19"/>
  <c r="I20"/>
  <c r="V20"/>
  <c r="I19"/>
  <c r="H20"/>
  <c r="H19"/>
  <c r="S13"/>
  <c r="S8"/>
  <c r="S12"/>
  <c r="S10"/>
  <c r="S9"/>
  <c r="S6"/>
  <c r="S7"/>
  <c r="R13"/>
  <c r="R8"/>
  <c r="R12"/>
  <c r="R10"/>
  <c r="R9"/>
  <c r="R6"/>
  <c r="R7"/>
  <c r="S11"/>
  <c r="R11"/>
  <c r="Q13"/>
  <c r="Q8"/>
  <c r="Q12"/>
  <c r="Q10"/>
  <c r="Q9"/>
  <c r="Q6"/>
  <c r="Q7"/>
  <c r="P13"/>
  <c r="P8"/>
  <c r="P12"/>
  <c r="P10"/>
  <c r="P9"/>
  <c r="P6"/>
  <c r="P7"/>
  <c r="Q11"/>
  <c r="P11"/>
  <c r="M13"/>
  <c r="M8"/>
  <c r="M12"/>
  <c r="M10"/>
  <c r="M9"/>
  <c r="M6"/>
  <c r="M7"/>
  <c r="L13"/>
  <c r="L8"/>
  <c r="L12"/>
  <c r="L10"/>
  <c r="L9"/>
  <c r="L6"/>
  <c r="L7"/>
  <c r="M11"/>
  <c r="L11"/>
  <c r="K13"/>
  <c r="K8"/>
  <c r="K12"/>
  <c r="K10"/>
  <c r="K9"/>
  <c r="K6"/>
  <c r="K7"/>
  <c r="J13"/>
  <c r="J8"/>
  <c r="J12"/>
  <c r="J10"/>
  <c r="J9"/>
  <c r="J6"/>
  <c r="J7"/>
  <c r="K11"/>
  <c r="J11"/>
  <c r="U13"/>
  <c r="U8"/>
  <c r="U12"/>
  <c r="U10"/>
  <c r="U9"/>
  <c r="U6"/>
  <c r="U7"/>
  <c r="T13"/>
  <c r="T8"/>
  <c r="T12"/>
  <c r="T10"/>
  <c r="T9"/>
  <c r="T6"/>
  <c r="T7"/>
  <c r="U11"/>
  <c r="T11"/>
  <c r="O13"/>
  <c r="O8"/>
  <c r="O12"/>
  <c r="O10"/>
  <c r="O9"/>
  <c r="O6"/>
  <c r="O7"/>
  <c r="N13"/>
  <c r="N8"/>
  <c r="N12"/>
  <c r="N10"/>
  <c r="N9"/>
  <c r="N6"/>
  <c r="N7"/>
  <c r="O11"/>
  <c r="N11"/>
  <c r="H13"/>
  <c r="H8"/>
  <c r="H12"/>
  <c r="H10"/>
  <c r="H9"/>
  <c r="H6"/>
  <c r="H7"/>
  <c r="I13"/>
  <c r="I8"/>
  <c r="I12"/>
  <c r="I10"/>
  <c r="I9"/>
  <c r="I6"/>
  <c r="I7"/>
  <c r="I11"/>
  <c r="H11"/>
  <c r="AA40" i="15"/>
  <c r="AA37"/>
  <c r="AA31"/>
  <c r="AA28"/>
  <c r="AA34"/>
  <c r="AA26"/>
  <c r="AA29"/>
  <c r="AA35"/>
  <c r="AA38"/>
  <c r="AA25"/>
  <c r="AA32"/>
  <c r="AA33"/>
  <c r="AA39"/>
  <c r="AA27"/>
  <c r="AA30"/>
  <c r="AA36"/>
  <c r="AA18"/>
  <c r="AA23"/>
  <c r="AA19"/>
  <c r="AA22"/>
  <c r="AA17"/>
  <c r="AA20"/>
  <c r="AA30" i="31"/>
  <c r="AA32"/>
  <c r="AA39"/>
  <c r="AA40"/>
  <c r="AA37"/>
  <c r="AA34"/>
  <c r="AA36"/>
  <c r="AA38"/>
  <c r="AA42"/>
  <c r="AA46"/>
  <c r="AA47"/>
  <c r="AA27"/>
  <c r="AA21"/>
  <c r="AA18"/>
  <c r="AA12"/>
  <c r="AA10"/>
  <c r="AA8"/>
  <c r="AA11"/>
  <c r="AA17"/>
  <c r="AA19"/>
  <c r="AA7"/>
  <c r="AA20"/>
  <c r="AA6"/>
  <c r="AA13"/>
  <c r="AA9"/>
  <c r="AA27" i="30"/>
  <c r="AA25"/>
  <c r="AA22"/>
  <c r="AA21"/>
  <c r="AA20"/>
  <c r="AA18"/>
  <c r="AA6"/>
  <c r="AA11"/>
  <c r="AA8"/>
  <c r="AA12"/>
  <c r="AA7"/>
  <c r="AA9"/>
  <c r="V10" i="29"/>
  <c r="V11"/>
  <c r="AA15" i="31"/>
  <c r="AA21" i="15"/>
  <c r="AA24" i="30"/>
  <c r="V19" i="29"/>
  <c r="V6"/>
  <c r="V8"/>
  <c r="V7"/>
  <c r="V9"/>
  <c r="V12"/>
  <c r="V13"/>
</calcChain>
</file>

<file path=xl/sharedStrings.xml><?xml version="1.0" encoding="utf-8"?>
<sst xmlns="http://schemas.openxmlformats.org/spreadsheetml/2006/main" count="3197" uniqueCount="194">
  <si>
    <t>400m</t>
  </si>
  <si>
    <t>1500m</t>
  </si>
  <si>
    <t>Name</t>
  </si>
  <si>
    <t>Surname</t>
  </si>
  <si>
    <t>Club</t>
  </si>
  <si>
    <t xml:space="preserve">100m </t>
  </si>
  <si>
    <t>Long Jump</t>
  </si>
  <si>
    <t>110mH</t>
  </si>
  <si>
    <t>Discus</t>
  </si>
  <si>
    <t>Javelin</t>
  </si>
  <si>
    <t>Points</t>
  </si>
  <si>
    <t>No.</t>
  </si>
  <si>
    <t>Pole Vault</t>
  </si>
  <si>
    <t>Age Group</t>
  </si>
  <si>
    <t>Shot Put</t>
  </si>
  <si>
    <t>High Jump</t>
  </si>
  <si>
    <t>Age
Group</t>
  </si>
  <si>
    <t>Total Points</t>
  </si>
  <si>
    <t>SM</t>
  </si>
  <si>
    <t>M50</t>
  </si>
  <si>
    <t>M45</t>
  </si>
  <si>
    <t>Southampton AC</t>
  </si>
  <si>
    <t>Ness</t>
  </si>
  <si>
    <t>M40</t>
  </si>
  <si>
    <t>Chris</t>
  </si>
  <si>
    <t>Flitcroft</t>
  </si>
  <si>
    <t>Geoff</t>
  </si>
  <si>
    <t>Butler</t>
  </si>
  <si>
    <t>Ben</t>
  </si>
  <si>
    <t>Hazell</t>
  </si>
  <si>
    <t>Bilen</t>
  </si>
  <si>
    <t>Ahmet</t>
  </si>
  <si>
    <t>Andrews</t>
  </si>
  <si>
    <t>Tyrone</t>
  </si>
  <si>
    <t>Fowler</t>
  </si>
  <si>
    <t>Powley</t>
  </si>
  <si>
    <t>Alan</t>
  </si>
  <si>
    <t>MASTER SHEET</t>
  </si>
  <si>
    <t>Time</t>
  </si>
  <si>
    <t>First Name</t>
  </si>
  <si>
    <t>Category</t>
  </si>
  <si>
    <t>Pod</t>
  </si>
  <si>
    <t>Start Time</t>
  </si>
  <si>
    <t>PV start</t>
  </si>
  <si>
    <t>Mark</t>
  </si>
  <si>
    <t>Final Position</t>
  </si>
  <si>
    <t>Joe</t>
  </si>
  <si>
    <t>BMHAC</t>
  </si>
  <si>
    <t>Rebecca</t>
  </si>
  <si>
    <t>Mulley</t>
  </si>
  <si>
    <t>U23</t>
  </si>
  <si>
    <t>Easy</t>
  </si>
  <si>
    <t>FORMULA is 'SHEET TITLE'!'CELL'</t>
  </si>
  <si>
    <t>W35</t>
  </si>
  <si>
    <t>100mH</t>
  </si>
  <si>
    <t>Kingston AC &amp; Polytechnic Harriers</t>
  </si>
  <si>
    <t>Basingstoke &amp; Mid Hants Speed Decathlon &amp; Heptathlon- 24 September 2016</t>
  </si>
  <si>
    <t>Bib Number</t>
  </si>
  <si>
    <t>ONE</t>
  </si>
  <si>
    <t>Jason</t>
  </si>
  <si>
    <t>Cashmore</t>
  </si>
  <si>
    <t>Bromsgrove and Redditch AC</t>
  </si>
  <si>
    <t>Ashley</t>
  </si>
  <si>
    <t>Steventon</t>
  </si>
  <si>
    <t>Sleaford Striders</t>
  </si>
  <si>
    <t>VAC</t>
  </si>
  <si>
    <t>Holland Sports</t>
  </si>
  <si>
    <t>Lincoln Wellington</t>
  </si>
  <si>
    <t>Newport Harriers AC</t>
  </si>
  <si>
    <t>HALF</t>
  </si>
  <si>
    <t>Walton AC</t>
  </si>
  <si>
    <t>HEPT</t>
  </si>
  <si>
    <t>Becky</t>
  </si>
  <si>
    <t>Wilson</t>
  </si>
  <si>
    <t>W40</t>
  </si>
  <si>
    <t>W45</t>
  </si>
  <si>
    <t>SW</t>
  </si>
  <si>
    <t>Sophie</t>
  </si>
  <si>
    <t>Trotter</t>
  </si>
  <si>
    <t>RAF</t>
  </si>
  <si>
    <t>Campbell</t>
  </si>
  <si>
    <t>Sony</t>
  </si>
  <si>
    <t>200m</t>
  </si>
  <si>
    <t>800m</t>
  </si>
  <si>
    <t>Height</t>
  </si>
  <si>
    <t>Distance</t>
  </si>
  <si>
    <t>Dave</t>
  </si>
  <si>
    <t>Awde</t>
  </si>
  <si>
    <t>Andover AC</t>
  </si>
  <si>
    <t>Linda</t>
  </si>
  <si>
    <t>Van der Wel</t>
  </si>
  <si>
    <t>Derek</t>
  </si>
  <si>
    <t>Warn</t>
  </si>
  <si>
    <t>Southampton</t>
  </si>
  <si>
    <t>Adam</t>
  </si>
  <si>
    <t>Fidgett</t>
  </si>
  <si>
    <t>McGrath</t>
  </si>
  <si>
    <t>Basildon AC</t>
  </si>
  <si>
    <t>M35</t>
  </si>
  <si>
    <t>Andy</t>
  </si>
  <si>
    <t>Smerdon</t>
  </si>
  <si>
    <t>Fleet and Crookham AC</t>
  </si>
  <si>
    <t>Tracy</t>
  </si>
  <si>
    <t>Duke</t>
  </si>
  <si>
    <t>Maria</t>
  </si>
  <si>
    <t>Jacob Williams</t>
  </si>
  <si>
    <t>Susanne</t>
  </si>
  <si>
    <t>Sarah</t>
  </si>
  <si>
    <t>Kingston</t>
  </si>
  <si>
    <t>Emily</t>
  </si>
  <si>
    <t>Cornwall</t>
  </si>
  <si>
    <t>WU17</t>
  </si>
  <si>
    <t>Connie</t>
  </si>
  <si>
    <t>McCafferty</t>
  </si>
  <si>
    <t>Bracknell</t>
  </si>
  <si>
    <t>Andrew</t>
  </si>
  <si>
    <t>England</t>
  </si>
  <si>
    <t>Steve</t>
  </si>
  <si>
    <t>Turville</t>
  </si>
  <si>
    <t>Rafer</t>
  </si>
  <si>
    <t>Joseph</t>
  </si>
  <si>
    <t>Olivio</t>
  </si>
  <si>
    <t>Salvador</t>
  </si>
  <si>
    <t>Kevin</t>
  </si>
  <si>
    <t>Cranmer</t>
  </si>
  <si>
    <t>Apprentices</t>
  </si>
  <si>
    <t>Timeless</t>
  </si>
  <si>
    <t>Good Bad Ugly</t>
  </si>
  <si>
    <t>Old Cripples</t>
  </si>
  <si>
    <t>Caius</t>
  </si>
  <si>
    <t>Jonty</t>
  </si>
  <si>
    <t>Davison</t>
  </si>
  <si>
    <t>Ryan</t>
  </si>
  <si>
    <t>Bonifas</t>
  </si>
  <si>
    <t>U20</t>
  </si>
  <si>
    <t>City of York AC</t>
  </si>
  <si>
    <t>Nene Valley Harriers</t>
  </si>
  <si>
    <t>HEPTATHLON MASTER SHEET</t>
  </si>
  <si>
    <t>TEAM DECATHLON MASTER SHEET</t>
  </si>
  <si>
    <t>HOUR DECATHLON MASTER SHEET</t>
  </si>
  <si>
    <t>HALF HOR DECATHLON MASTER SHEET</t>
  </si>
  <si>
    <t>Kingston &amp; Poly. Harriers</t>
  </si>
  <si>
    <t>Bromsgrove &amp; Redditch</t>
  </si>
  <si>
    <t>Bib</t>
  </si>
  <si>
    <t>Shot</t>
  </si>
  <si>
    <t>Cat.</t>
  </si>
  <si>
    <t>100m</t>
  </si>
  <si>
    <t>Reading AC</t>
  </si>
  <si>
    <t>GMHAC</t>
  </si>
  <si>
    <t>-</t>
  </si>
  <si>
    <t>London Heathside</t>
  </si>
  <si>
    <t>Lauren</t>
  </si>
  <si>
    <t>Hendry</t>
  </si>
  <si>
    <t>Fleet &amp; Crookham</t>
  </si>
  <si>
    <t>Sleap</t>
  </si>
  <si>
    <t>Becca</t>
  </si>
  <si>
    <t>NM</t>
  </si>
  <si>
    <t>6.49.61</t>
  </si>
  <si>
    <t>6.49.62</t>
  </si>
  <si>
    <t>NH</t>
  </si>
  <si>
    <t>5.50.38</t>
  </si>
  <si>
    <t>5.59.76</t>
  </si>
  <si>
    <t>7.14.92</t>
  </si>
  <si>
    <t>5.48.96</t>
  </si>
  <si>
    <t>6.17.68</t>
  </si>
  <si>
    <t>7.33.96</t>
  </si>
  <si>
    <t>6.09.11</t>
  </si>
  <si>
    <t>7.42.24</t>
  </si>
  <si>
    <t>75..71</t>
  </si>
  <si>
    <t>8.19.22</t>
  </si>
  <si>
    <t>6.27.70</t>
  </si>
  <si>
    <t>5.53.50</t>
  </si>
  <si>
    <t>6.17.06</t>
  </si>
  <si>
    <t>5.26.07</t>
  </si>
  <si>
    <t>5.51.13</t>
  </si>
  <si>
    <t>DNS</t>
  </si>
  <si>
    <t>6.14.56</t>
  </si>
  <si>
    <t>5.01.90</t>
  </si>
  <si>
    <t>6.15.38</t>
  </si>
  <si>
    <t>6.25.27</t>
  </si>
  <si>
    <t>5.22.54</t>
  </si>
  <si>
    <t>Easey</t>
  </si>
  <si>
    <t>3.18.51</t>
  </si>
  <si>
    <t>3.17.96</t>
  </si>
  <si>
    <t>4.54.07</t>
  </si>
  <si>
    <t>3.19.60</t>
  </si>
  <si>
    <t>3.19.31</t>
  </si>
  <si>
    <t>2.39.05</t>
  </si>
  <si>
    <t>DNF</t>
  </si>
  <si>
    <t>4.31.43</t>
  </si>
  <si>
    <t>5.07.56</t>
  </si>
  <si>
    <t>4.29.81</t>
  </si>
  <si>
    <t>2.36.08</t>
  </si>
  <si>
    <t>2.36.03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</si>
</sst>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4"/>
      <color theme="1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sz val="11"/>
      <color rgb="FFFF0000"/>
      <name val="Tahoma"/>
      <family val="2"/>
    </font>
    <font>
      <b/>
      <sz val="1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  <font>
      <sz val="10"/>
      <color theme="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FAC090"/>
      </right>
      <top style="medium">
        <color indexed="64"/>
      </top>
      <bottom style="medium">
        <color indexed="64"/>
      </bottom>
      <diagonal/>
    </border>
    <border>
      <left style="medium">
        <color rgb="FFFAC09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4"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2" fontId="1" fillId="0" borderId="19" xfId="0" applyNumberFormat="1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" xfId="0" applyFont="1" applyFill="1" applyBorder="1"/>
    <xf numFmtId="0" fontId="1" fillId="0" borderId="13" xfId="0" applyFont="1" applyFill="1" applyBorder="1"/>
    <xf numFmtId="0" fontId="0" fillId="0" borderId="0" xfId="0" applyFill="1" applyBorder="1"/>
    <xf numFmtId="0" fontId="4" fillId="0" borderId="32" xfId="0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/>
    </xf>
    <xf numFmtId="0" fontId="1" fillId="16" borderId="22" xfId="0" applyFont="1" applyFill="1" applyBorder="1" applyAlignment="1">
      <alignment horizontal="center"/>
    </xf>
    <xf numFmtId="0" fontId="1" fillId="16" borderId="23" xfId="0" applyFont="1" applyFill="1" applyBorder="1" applyAlignment="1">
      <alignment horizontal="center"/>
    </xf>
    <xf numFmtId="0" fontId="1" fillId="16" borderId="24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6" xfId="0" applyFont="1" applyFill="1" applyBorder="1"/>
    <xf numFmtId="0" fontId="3" fillId="0" borderId="2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/>
    </xf>
    <xf numFmtId="0" fontId="1" fillId="5" borderId="48" xfId="0" applyFont="1" applyFill="1" applyBorder="1" applyAlignment="1">
      <alignment horizontal="center"/>
    </xf>
    <xf numFmtId="0" fontId="1" fillId="12" borderId="48" xfId="0" applyFont="1" applyFill="1" applyBorder="1" applyAlignment="1">
      <alignment horizontal="center"/>
    </xf>
    <xf numFmtId="0" fontId="1" fillId="5" borderId="51" xfId="0" applyFont="1" applyFill="1" applyBorder="1" applyAlignment="1">
      <alignment horizontal="center"/>
    </xf>
    <xf numFmtId="0" fontId="1" fillId="12" borderId="47" xfId="0" applyFont="1" applyFill="1" applyBorder="1" applyAlignment="1">
      <alignment horizontal="center"/>
    </xf>
    <xf numFmtId="0" fontId="1" fillId="0" borderId="0" xfId="0" applyFont="1" applyFill="1" applyBorder="1"/>
    <xf numFmtId="2" fontId="1" fillId="0" borderId="0" xfId="0" applyNumberFormat="1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1" fontId="1" fillId="0" borderId="33" xfId="0" applyNumberFormat="1" applyFont="1" applyBorder="1" applyAlignment="1">
      <alignment horizontal="center"/>
    </xf>
    <xf numFmtId="1" fontId="1" fillId="0" borderId="34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1" fillId="0" borderId="12" xfId="0" applyFont="1" applyBorder="1"/>
    <xf numFmtId="0" fontId="1" fillId="10" borderId="22" xfId="0" applyFont="1" applyFill="1" applyBorder="1" applyAlignment="1">
      <alignment horizontal="center"/>
    </xf>
    <xf numFmtId="0" fontId="1" fillId="0" borderId="18" xfId="0" applyFont="1" applyBorder="1"/>
    <xf numFmtId="0" fontId="1" fillId="10" borderId="23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37" xfId="0" applyFont="1" applyFill="1" applyBorder="1"/>
    <xf numFmtId="0" fontId="1" fillId="0" borderId="38" xfId="0" applyFont="1" applyBorder="1"/>
    <xf numFmtId="2" fontId="1" fillId="0" borderId="41" xfId="0" applyNumberFormat="1" applyFont="1" applyBorder="1" applyAlignment="1">
      <alignment horizontal="center"/>
    </xf>
    <xf numFmtId="0" fontId="1" fillId="9" borderId="40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1" fillId="9" borderId="23" xfId="0" applyFont="1" applyFill="1" applyBorder="1" applyAlignment="1">
      <alignment horizontal="center"/>
    </xf>
    <xf numFmtId="0" fontId="1" fillId="11" borderId="23" xfId="0" applyFont="1" applyFill="1" applyBorder="1" applyAlignment="1">
      <alignment horizontal="center"/>
    </xf>
    <xf numFmtId="0" fontId="1" fillId="0" borderId="16" xfId="0" applyFont="1" applyBorder="1"/>
    <xf numFmtId="0" fontId="1" fillId="13" borderId="24" xfId="0" applyFont="1" applyFill="1" applyBorder="1" applyAlignment="1">
      <alignment horizontal="center"/>
    </xf>
    <xf numFmtId="0" fontId="1" fillId="15" borderId="47" xfId="0" applyFont="1" applyFill="1" applyBorder="1"/>
    <xf numFmtId="0" fontId="4" fillId="7" borderId="22" xfId="0" applyFont="1" applyFill="1" applyBorder="1" applyAlignment="1">
      <alignment horizontal="center"/>
    </xf>
    <xf numFmtId="0" fontId="1" fillId="15" borderId="48" xfId="0" applyFont="1" applyFill="1" applyBorder="1"/>
    <xf numFmtId="0" fontId="1" fillId="15" borderId="49" xfId="0" applyFont="1" applyFill="1" applyBorder="1"/>
    <xf numFmtId="0" fontId="1" fillId="6" borderId="24" xfId="0" applyFont="1" applyFill="1" applyBorder="1" applyAlignment="1">
      <alignment horizontal="center"/>
    </xf>
    <xf numFmtId="0" fontId="1" fillId="0" borderId="1" xfId="0" applyFont="1" applyBorder="1"/>
    <xf numFmtId="0" fontId="1" fillId="10" borderId="24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8" fillId="15" borderId="26" xfId="0" applyFont="1" applyFill="1" applyBorder="1" applyAlignment="1">
      <alignment horizontal="center"/>
    </xf>
    <xf numFmtId="0" fontId="1" fillId="0" borderId="9" xfId="0" applyFont="1" applyBorder="1"/>
    <xf numFmtId="0" fontId="4" fillId="7" borderId="12" xfId="0" applyFont="1" applyFill="1" applyBorder="1" applyAlignment="1">
      <alignment horizontal="center"/>
    </xf>
    <xf numFmtId="0" fontId="1" fillId="0" borderId="22" xfId="0" applyFont="1" applyBorder="1"/>
    <xf numFmtId="0" fontId="8" fillId="0" borderId="28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1" fillId="0" borderId="23" xfId="0" applyFont="1" applyBorder="1"/>
    <xf numFmtId="0" fontId="1" fillId="6" borderId="18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" fillId="0" borderId="13" xfId="0" applyFont="1" applyBorder="1"/>
    <xf numFmtId="0" fontId="1" fillId="0" borderId="19" xfId="0" applyFont="1" applyBorder="1"/>
    <xf numFmtId="0" fontId="1" fillId="0" borderId="21" xfId="0" applyFont="1" applyBorder="1" applyAlignment="1">
      <alignment horizontal="center"/>
    </xf>
    <xf numFmtId="0" fontId="1" fillId="0" borderId="24" xfId="0" applyFont="1" applyBorder="1"/>
    <xf numFmtId="0" fontId="1" fillId="10" borderId="12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13" borderId="18" xfId="0" applyFont="1" applyFill="1" applyBorder="1" applyAlignment="1">
      <alignment horizontal="center"/>
    </xf>
    <xf numFmtId="0" fontId="1" fillId="13" borderId="23" xfId="0" applyFont="1" applyFill="1" applyBorder="1" applyAlignment="1">
      <alignment horizontal="center"/>
    </xf>
    <xf numFmtId="0" fontId="1" fillId="0" borderId="37" xfId="0" applyFont="1" applyBorder="1"/>
    <xf numFmtId="0" fontId="1" fillId="0" borderId="40" xfId="0" applyFont="1" applyBorder="1"/>
    <xf numFmtId="0" fontId="1" fillId="16" borderId="12" xfId="0" applyFont="1" applyFill="1" applyBorder="1" applyAlignment="1">
      <alignment horizontal="center"/>
    </xf>
    <xf numFmtId="0" fontId="8" fillId="0" borderId="28" xfId="0" applyFont="1" applyFill="1" applyBorder="1"/>
    <xf numFmtId="0" fontId="1" fillId="16" borderId="18" xfId="0" applyFont="1" applyFill="1" applyBorder="1" applyAlignment="1">
      <alignment horizontal="center"/>
    </xf>
    <xf numFmtId="0" fontId="1" fillId="0" borderId="27" xfId="0" applyFont="1" applyBorder="1"/>
    <xf numFmtId="0" fontId="1" fillId="10" borderId="10" xfId="0" applyFont="1" applyFill="1" applyBorder="1" applyAlignment="1">
      <alignment horizontal="center"/>
    </xf>
    <xf numFmtId="0" fontId="1" fillId="10" borderId="35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4" fillId="7" borderId="33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3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0" fontId="1" fillId="16" borderId="33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33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0" fontId="1" fillId="13" borderId="34" xfId="0" applyFont="1" applyFill="1" applyBorder="1" applyAlignment="1">
      <alignment horizontal="center"/>
    </xf>
    <xf numFmtId="0" fontId="1" fillId="11" borderId="12" xfId="0" applyFont="1" applyFill="1" applyBorder="1" applyAlignment="1">
      <alignment horizontal="center"/>
    </xf>
    <xf numFmtId="0" fontId="1" fillId="11" borderId="35" xfId="0" applyFont="1" applyFill="1" applyBorder="1" applyAlignment="1">
      <alignment horizontal="center"/>
    </xf>
    <xf numFmtId="0" fontId="1" fillId="11" borderId="16" xfId="0" applyFont="1" applyFill="1" applyBorder="1" applyAlignment="1">
      <alignment horizontal="center"/>
    </xf>
    <xf numFmtId="0" fontId="1" fillId="11" borderId="34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" xfId="0" applyFont="1" applyFill="1" applyBorder="1"/>
    <xf numFmtId="0" fontId="1" fillId="0" borderId="4" xfId="0" applyFont="1" applyBorder="1"/>
    <xf numFmtId="2" fontId="1" fillId="0" borderId="20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16" borderId="7" xfId="0" applyFont="1" applyFill="1" applyBorder="1" applyAlignment="1">
      <alignment horizontal="center"/>
    </xf>
    <xf numFmtId="0" fontId="1" fillId="16" borderId="25" xfId="0" applyFont="1" applyFill="1" applyBorder="1" applyAlignment="1">
      <alignment horizontal="center"/>
    </xf>
    <xf numFmtId="0" fontId="1" fillId="10" borderId="16" xfId="0" applyFont="1" applyFill="1" applyBorder="1" applyAlignment="1">
      <alignment horizontal="center"/>
    </xf>
    <xf numFmtId="0" fontId="1" fillId="10" borderId="34" xfId="0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/>
    </xf>
    <xf numFmtId="0" fontId="1" fillId="13" borderId="25" xfId="0" applyFont="1" applyFill="1" applyBorder="1" applyAlignment="1">
      <alignment horizontal="center"/>
    </xf>
    <xf numFmtId="0" fontId="4" fillId="7" borderId="35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14" borderId="33" xfId="0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11" borderId="18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18" xfId="0" applyFont="1" applyFill="1" applyBorder="1" applyAlignment="1">
      <alignment horizontal="center"/>
    </xf>
    <xf numFmtId="0" fontId="1" fillId="14" borderId="14" xfId="0" applyFont="1" applyFill="1" applyBorder="1" applyAlignment="1">
      <alignment horizontal="center"/>
    </xf>
    <xf numFmtId="0" fontId="1" fillId="14" borderId="16" xfId="0" applyFont="1" applyFill="1" applyBorder="1" applyAlignment="1">
      <alignment horizontal="center"/>
    </xf>
    <xf numFmtId="0" fontId="1" fillId="14" borderId="12" xfId="0" applyFont="1" applyFill="1" applyBorder="1" applyAlignment="1">
      <alignment horizontal="center"/>
    </xf>
    <xf numFmtId="0" fontId="1" fillId="14" borderId="22" xfId="0" applyFont="1" applyFill="1" applyBorder="1" applyAlignment="1">
      <alignment horizontal="center"/>
    </xf>
    <xf numFmtId="0" fontId="1" fillId="14" borderId="2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14" borderId="34" xfId="0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1" fillId="13" borderId="16" xfId="0" applyFont="1" applyFill="1" applyBorder="1" applyAlignment="1">
      <alignment horizontal="center"/>
    </xf>
    <xf numFmtId="0" fontId="6" fillId="15" borderId="22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15" borderId="2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15" borderId="2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16" borderId="16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0" borderId="0" xfId="0" applyFont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16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50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36" xfId="0" applyNumberFormat="1" applyFont="1" applyBorder="1" applyAlignment="1">
      <alignment horizontal="center"/>
    </xf>
    <xf numFmtId="1" fontId="1" fillId="0" borderId="16" xfId="0" applyNumberFormat="1" applyFont="1" applyBorder="1"/>
    <xf numFmtId="1" fontId="1" fillId="0" borderId="2" xfId="0" applyNumberFormat="1" applyFont="1" applyBorder="1" applyAlignment="1">
      <alignment horizontal="center"/>
    </xf>
    <xf numFmtId="2" fontId="1" fillId="0" borderId="37" xfId="0" applyNumberFormat="1" applyFont="1" applyBorder="1" applyAlignment="1">
      <alignment horizontal="center"/>
    </xf>
    <xf numFmtId="1" fontId="1" fillId="0" borderId="39" xfId="0" applyNumberFormat="1" applyFont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" fillId="13" borderId="33" xfId="0" applyFont="1" applyFill="1" applyBorder="1" applyAlignment="1">
      <alignment horizontal="center"/>
    </xf>
    <xf numFmtId="0" fontId="1" fillId="16" borderId="35" xfId="0" applyFont="1" applyFill="1" applyBorder="1" applyAlignment="1">
      <alignment horizontal="center"/>
    </xf>
    <xf numFmtId="0" fontId="1" fillId="16" borderId="34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6" xfId="0" applyFont="1" applyBorder="1"/>
    <xf numFmtId="0" fontId="1" fillId="14" borderId="9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1" fillId="0" borderId="36" xfId="0" applyFont="1" applyFill="1" applyBorder="1"/>
    <xf numFmtId="0" fontId="1" fillId="8" borderId="3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11" borderId="36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0" borderId="7" xfId="0" applyFont="1" applyBorder="1"/>
    <xf numFmtId="0" fontId="1" fillId="11" borderId="9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13" borderId="36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15" borderId="0" xfId="0" applyFont="1" applyFill="1" applyAlignment="1">
      <alignment horizontal="center"/>
    </xf>
    <xf numFmtId="0" fontId="1" fillId="0" borderId="37" xfId="0" applyFont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12" borderId="28" xfId="0" applyFont="1" applyFill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0" fontId="8" fillId="15" borderId="27" xfId="0" applyFont="1" applyFill="1" applyBorder="1" applyAlignment="1">
      <alignment horizontal="center"/>
    </xf>
    <xf numFmtId="0" fontId="1" fillId="11" borderId="37" xfId="0" applyFont="1" applyFill="1" applyBorder="1" applyAlignment="1">
      <alignment horizontal="center"/>
    </xf>
    <xf numFmtId="2" fontId="1" fillId="0" borderId="52" xfId="0" applyNumberFormat="1" applyFont="1" applyBorder="1" applyAlignment="1">
      <alignment horizontal="center"/>
    </xf>
    <xf numFmtId="0" fontId="1" fillId="10" borderId="37" xfId="0" applyFont="1" applyFill="1" applyBorder="1" applyAlignment="1">
      <alignment horizontal="center"/>
    </xf>
    <xf numFmtId="2" fontId="5" fillId="0" borderId="53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6" borderId="37" xfId="0" applyFont="1" applyFill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3" xfId="0" applyFont="1" applyFill="1" applyBorder="1"/>
    <xf numFmtId="0" fontId="1" fillId="0" borderId="43" xfId="0" applyFont="1" applyBorder="1"/>
    <xf numFmtId="0" fontId="4" fillId="7" borderId="46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25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1" fillId="17" borderId="23" xfId="0" applyFont="1" applyFill="1" applyBorder="1" applyAlignment="1">
      <alignment horizontal="center"/>
    </xf>
    <xf numFmtId="0" fontId="1" fillId="17" borderId="24" xfId="0" applyFont="1" applyFill="1" applyBorder="1" applyAlignment="1">
      <alignment horizontal="center"/>
    </xf>
    <xf numFmtId="0" fontId="1" fillId="17" borderId="21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17" borderId="29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17" borderId="22" xfId="0" applyFont="1" applyFill="1" applyBorder="1" applyAlignment="1">
      <alignment horizontal="center"/>
    </xf>
    <xf numFmtId="0" fontId="1" fillId="12" borderId="49" xfId="0" applyFont="1" applyFill="1" applyBorder="1" applyAlignment="1">
      <alignment horizontal="center"/>
    </xf>
    <xf numFmtId="0" fontId="1" fillId="15" borderId="47" xfId="0" applyFont="1" applyFill="1" applyBorder="1" applyAlignment="1">
      <alignment horizontal="center"/>
    </xf>
    <xf numFmtId="0" fontId="1" fillId="15" borderId="48" xfId="0" applyFont="1" applyFill="1" applyBorder="1" applyAlignment="1">
      <alignment horizontal="center"/>
    </xf>
    <xf numFmtId="0" fontId="1" fillId="15" borderId="49" xfId="0" applyFont="1" applyFill="1" applyBorder="1" applyAlignment="1">
      <alignment horizontal="center"/>
    </xf>
    <xf numFmtId="2" fontId="1" fillId="0" borderId="1" xfId="0" quotePrefix="1" applyNumberFormat="1" applyFont="1" applyBorder="1" applyAlignment="1">
      <alignment horizontal="center"/>
    </xf>
    <xf numFmtId="2" fontId="1" fillId="0" borderId="3" xfId="0" quotePrefix="1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17" borderId="57" xfId="0" applyFont="1" applyFill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Fill="1" applyBorder="1"/>
    <xf numFmtId="0" fontId="1" fillId="0" borderId="59" xfId="0" applyFont="1" applyBorder="1"/>
    <xf numFmtId="0" fontId="1" fillId="16" borderId="60" xfId="0" applyFont="1" applyFill="1" applyBorder="1" applyAlignment="1">
      <alignment horizontal="center"/>
    </xf>
    <xf numFmtId="2" fontId="1" fillId="0" borderId="58" xfId="0" applyNumberFormat="1" applyFont="1" applyBorder="1" applyAlignment="1">
      <alignment horizontal="center"/>
    </xf>
    <xf numFmtId="1" fontId="1" fillId="0" borderId="60" xfId="0" applyNumberFormat="1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16" borderId="59" xfId="0" applyFont="1" applyFill="1" applyBorder="1" applyAlignment="1">
      <alignment horizontal="center"/>
    </xf>
    <xf numFmtId="0" fontId="1" fillId="0" borderId="60" xfId="0" applyFont="1" applyBorder="1"/>
    <xf numFmtId="0" fontId="1" fillId="0" borderId="63" xfId="0" applyFont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/>
    </xf>
    <xf numFmtId="0" fontId="1" fillId="4" borderId="49" xfId="0" applyFont="1" applyFill="1" applyBorder="1" applyAlignment="1">
      <alignment horizontal="center"/>
    </xf>
    <xf numFmtId="0" fontId="1" fillId="4" borderId="48" xfId="0" applyFont="1" applyFill="1" applyBorder="1" applyAlignment="1">
      <alignment horizontal="center"/>
    </xf>
    <xf numFmtId="0" fontId="1" fillId="17" borderId="49" xfId="0" applyFont="1" applyFill="1" applyBorder="1" applyAlignment="1">
      <alignment horizontal="center"/>
    </xf>
    <xf numFmtId="0" fontId="1" fillId="5" borderId="64" xfId="0" applyFont="1" applyFill="1" applyBorder="1" applyAlignment="1">
      <alignment horizontal="center"/>
    </xf>
    <xf numFmtId="0" fontId="1" fillId="17" borderId="48" xfId="0" applyFont="1" applyFill="1" applyBorder="1" applyAlignment="1">
      <alignment horizontal="center"/>
    </xf>
    <xf numFmtId="0" fontId="1" fillId="4" borderId="65" xfId="0" applyFont="1" applyFill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3" borderId="63" xfId="0" applyFont="1" applyFill="1" applyBorder="1" applyAlignment="1">
      <alignment horizontal="center"/>
    </xf>
    <xf numFmtId="2" fontId="1" fillId="0" borderId="62" xfId="0" applyNumberFormat="1" applyFont="1" applyBorder="1" applyAlignment="1">
      <alignment horizontal="center"/>
    </xf>
    <xf numFmtId="1" fontId="1" fillId="0" borderId="63" xfId="0" applyNumberFormat="1" applyFont="1" applyBorder="1" applyAlignment="1">
      <alignment horizontal="center"/>
    </xf>
    <xf numFmtId="1" fontId="1" fillId="0" borderId="5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1" fillId="0" borderId="1" xfId="0" quotePrefix="1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2" fontId="1" fillId="0" borderId="46" xfId="0" applyNumberFormat="1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9" fillId="0" borderId="18" xfId="0" applyFont="1" applyBorder="1"/>
    <xf numFmtId="164" fontId="1" fillId="0" borderId="17" xfId="0" applyNumberFormat="1" applyFont="1" applyBorder="1" applyAlignment="1">
      <alignment horizontal="center"/>
    </xf>
    <xf numFmtId="164" fontId="1" fillId="0" borderId="41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47" fontId="1" fillId="0" borderId="17" xfId="0" applyNumberFormat="1" applyFont="1" applyBorder="1" applyAlignment="1">
      <alignment horizontal="center"/>
    </xf>
    <xf numFmtId="47" fontId="1" fillId="0" borderId="41" xfId="0" applyNumberFormat="1" applyFont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1" fontId="1" fillId="0" borderId="18" xfId="0" applyNumberFormat="1" applyFont="1" applyFill="1" applyBorder="1" applyAlignment="1">
      <alignment horizontal="center"/>
    </xf>
    <xf numFmtId="1" fontId="1" fillId="0" borderId="16" xfId="0" applyNumberFormat="1" applyFont="1" applyFill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3" xfId="0" applyFont="1" applyBorder="1"/>
    <xf numFmtId="0" fontId="1" fillId="0" borderId="63" xfId="0" applyFont="1" applyFill="1" applyBorder="1" applyAlignment="1">
      <alignment horizontal="center"/>
    </xf>
    <xf numFmtId="0" fontId="1" fillId="2" borderId="67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18" borderId="35" xfId="0" applyFont="1" applyFill="1" applyBorder="1" applyAlignment="1">
      <alignment horizontal="center"/>
    </xf>
    <xf numFmtId="0" fontId="1" fillId="14" borderId="10" xfId="0" applyFont="1" applyFill="1" applyBorder="1" applyAlignment="1">
      <alignment horizontal="center"/>
    </xf>
    <xf numFmtId="0" fontId="9" fillId="0" borderId="18" xfId="0" applyFont="1" applyFill="1" applyBorder="1"/>
    <xf numFmtId="0" fontId="1" fillId="0" borderId="12" xfId="0" applyFont="1" applyFill="1" applyBorder="1"/>
  </cellXfs>
  <cellStyles count="1">
    <cellStyle name="Normal" xfId="0" builtinId="0"/>
  </cellStyles>
  <dxfs count="386"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FF"/>
      <color rgb="FFCC0000"/>
      <color rgb="FFB2A1C7"/>
      <color rgb="FFFFCC66"/>
      <color rgb="FFCCFF66"/>
      <color rgb="FFFFFF66"/>
      <color rgb="FFD7E4BC"/>
      <color rgb="FFF2DD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zoomScale="75" zoomScaleNormal="75" workbookViewId="0">
      <selection activeCell="I1" sqref="I1"/>
    </sheetView>
  </sheetViews>
  <sheetFormatPr defaultRowHeight="14.25"/>
  <cols>
    <col min="1" max="1" width="17" style="4" bestFit="1" customWidth="1"/>
    <col min="2" max="2" width="13.85546875" style="4" bestFit="1" customWidth="1"/>
    <col min="3" max="3" width="13.140625" style="3" bestFit="1" customWidth="1"/>
    <col min="4" max="4" width="14.28515625" style="3" bestFit="1" customWidth="1"/>
    <col min="5" max="5" width="34" style="3" bestFit="1" customWidth="1"/>
    <col min="6" max="6" width="11.140625" style="4" bestFit="1" customWidth="1"/>
    <col min="7" max="7" width="9.85546875" style="4" bestFit="1" customWidth="1"/>
    <col min="8" max="8" width="9.140625" style="4"/>
    <col min="9" max="9" width="12.7109375" style="4" bestFit="1" customWidth="1"/>
    <col min="10" max="16384" width="9.140625" style="3"/>
  </cols>
  <sheetData>
    <row r="1" spans="1:12">
      <c r="B1" s="232" t="s">
        <v>57</v>
      </c>
      <c r="C1" s="232" t="s">
        <v>39</v>
      </c>
      <c r="D1" s="232" t="s">
        <v>3</v>
      </c>
      <c r="E1" s="232" t="s">
        <v>4</v>
      </c>
      <c r="F1" s="232" t="s">
        <v>40</v>
      </c>
      <c r="G1" s="232" t="s">
        <v>43</v>
      </c>
      <c r="H1" s="232" t="s">
        <v>41</v>
      </c>
      <c r="I1" s="232" t="s">
        <v>42</v>
      </c>
    </row>
    <row r="2" spans="1:12">
      <c r="A2" s="297" t="s">
        <v>58</v>
      </c>
      <c r="B2" s="55">
        <v>1</v>
      </c>
      <c r="C2" s="33" t="s">
        <v>30</v>
      </c>
      <c r="D2" s="128" t="s">
        <v>31</v>
      </c>
      <c r="E2" s="128" t="s">
        <v>55</v>
      </c>
      <c r="F2" s="233" t="s">
        <v>18</v>
      </c>
      <c r="G2" s="95">
        <v>3.6</v>
      </c>
      <c r="H2" s="55">
        <v>8</v>
      </c>
      <c r="I2" s="95">
        <v>14.45</v>
      </c>
      <c r="K2" s="234"/>
    </row>
    <row r="3" spans="1:12">
      <c r="A3" s="297" t="s">
        <v>58</v>
      </c>
      <c r="B3" s="55">
        <v>2</v>
      </c>
      <c r="C3" s="33" t="s">
        <v>59</v>
      </c>
      <c r="D3" s="128" t="s">
        <v>60</v>
      </c>
      <c r="E3" s="128" t="s">
        <v>61</v>
      </c>
      <c r="F3" s="244" t="s">
        <v>23</v>
      </c>
      <c r="G3" s="95">
        <v>2</v>
      </c>
      <c r="H3" s="55">
        <v>7</v>
      </c>
      <c r="I3" s="95">
        <v>13.35</v>
      </c>
      <c r="K3" s="15"/>
      <c r="L3" s="15"/>
    </row>
    <row r="4" spans="1:12">
      <c r="A4" s="297" t="s">
        <v>58</v>
      </c>
      <c r="B4" s="55">
        <v>3</v>
      </c>
      <c r="C4" s="33" t="s">
        <v>28</v>
      </c>
      <c r="D4" s="128" t="s">
        <v>29</v>
      </c>
      <c r="E4" s="128" t="s">
        <v>47</v>
      </c>
      <c r="F4" s="233" t="s">
        <v>18</v>
      </c>
      <c r="G4" s="95">
        <v>3.6</v>
      </c>
      <c r="H4" s="55">
        <v>8</v>
      </c>
      <c r="I4" s="95">
        <v>14.45</v>
      </c>
      <c r="K4" s="15"/>
      <c r="L4" s="3" t="s">
        <v>52</v>
      </c>
    </row>
    <row r="5" spans="1:12">
      <c r="A5" s="297" t="s">
        <v>58</v>
      </c>
      <c r="B5" s="55">
        <v>4</v>
      </c>
      <c r="C5" s="33" t="s">
        <v>62</v>
      </c>
      <c r="D5" s="128" t="s">
        <v>63</v>
      </c>
      <c r="E5" s="128" t="s">
        <v>64</v>
      </c>
      <c r="F5" s="233" t="s">
        <v>18</v>
      </c>
      <c r="G5" s="95">
        <v>2.1</v>
      </c>
      <c r="H5" s="55">
        <v>7</v>
      </c>
      <c r="I5" s="95">
        <v>13.35</v>
      </c>
      <c r="K5" s="237"/>
      <c r="L5" s="238"/>
    </row>
    <row r="6" spans="1:12" ht="15" thickBot="1">
      <c r="A6" s="297" t="s">
        <v>58</v>
      </c>
      <c r="B6" s="300">
        <v>5</v>
      </c>
      <c r="C6" s="114" t="s">
        <v>36</v>
      </c>
      <c r="D6" s="150" t="s">
        <v>51</v>
      </c>
      <c r="E6" s="150" t="s">
        <v>65</v>
      </c>
      <c r="F6" s="239" t="s">
        <v>19</v>
      </c>
      <c r="G6" s="259">
        <v>2.6</v>
      </c>
      <c r="H6" s="300">
        <v>4</v>
      </c>
      <c r="I6" s="300">
        <v>11.25</v>
      </c>
      <c r="K6" s="237"/>
      <c r="L6" s="238"/>
    </row>
    <row r="7" spans="1:12">
      <c r="A7" s="301" t="s">
        <v>69</v>
      </c>
      <c r="B7" s="101">
        <v>6</v>
      </c>
      <c r="C7" s="32" t="s">
        <v>44</v>
      </c>
      <c r="D7" s="132" t="s">
        <v>32</v>
      </c>
      <c r="E7" s="132" t="s">
        <v>66</v>
      </c>
      <c r="F7" s="284" t="s">
        <v>18</v>
      </c>
      <c r="G7" s="100">
        <v>2</v>
      </c>
      <c r="H7" s="101">
        <v>3</v>
      </c>
      <c r="I7" s="309">
        <v>11</v>
      </c>
      <c r="K7" s="15"/>
      <c r="L7" s="15"/>
    </row>
    <row r="8" spans="1:12">
      <c r="A8" s="302" t="s">
        <v>58</v>
      </c>
      <c r="B8" s="55">
        <v>6</v>
      </c>
      <c r="C8" s="33" t="s">
        <v>44</v>
      </c>
      <c r="D8" s="128" t="s">
        <v>32</v>
      </c>
      <c r="E8" s="128" t="s">
        <v>66</v>
      </c>
      <c r="F8" s="233" t="s">
        <v>18</v>
      </c>
      <c r="G8" s="95">
        <v>2</v>
      </c>
      <c r="H8" s="55">
        <v>6</v>
      </c>
      <c r="I8" s="303">
        <v>12.5</v>
      </c>
      <c r="K8" s="15"/>
      <c r="L8" s="15"/>
    </row>
    <row r="9" spans="1:12" ht="15" thickBot="1">
      <c r="A9" s="304" t="s">
        <v>127</v>
      </c>
      <c r="B9" s="103">
        <v>6</v>
      </c>
      <c r="C9" s="34" t="s">
        <v>44</v>
      </c>
      <c r="D9" s="141" t="s">
        <v>32</v>
      </c>
      <c r="E9" s="141" t="s">
        <v>66</v>
      </c>
      <c r="F9" s="285" t="s">
        <v>18</v>
      </c>
      <c r="G9" s="102"/>
      <c r="H9" s="103"/>
      <c r="I9" s="42"/>
      <c r="K9" s="15"/>
      <c r="L9" s="15"/>
    </row>
    <row r="10" spans="1:12">
      <c r="A10" s="297" t="s">
        <v>58</v>
      </c>
      <c r="B10" s="269">
        <v>7</v>
      </c>
      <c r="C10" s="273" t="s">
        <v>26</v>
      </c>
      <c r="D10" s="270" t="s">
        <v>35</v>
      </c>
      <c r="E10" s="270" t="s">
        <v>67</v>
      </c>
      <c r="F10" s="287" t="s">
        <v>19</v>
      </c>
      <c r="G10" s="256">
        <v>2.5</v>
      </c>
      <c r="H10" s="269">
        <v>4</v>
      </c>
      <c r="I10" s="300">
        <v>11.25</v>
      </c>
      <c r="L10" s="234"/>
    </row>
    <row r="11" spans="1:12">
      <c r="A11" s="297" t="s">
        <v>58</v>
      </c>
      <c r="B11" s="55">
        <v>8</v>
      </c>
      <c r="C11" s="33" t="s">
        <v>151</v>
      </c>
      <c r="D11" s="128" t="s">
        <v>152</v>
      </c>
      <c r="E11" s="128" t="s">
        <v>150</v>
      </c>
      <c r="F11" s="240" t="s">
        <v>76</v>
      </c>
      <c r="G11" s="95">
        <v>1.1000000000000001</v>
      </c>
      <c r="H11" s="55">
        <v>5</v>
      </c>
      <c r="I11" s="95">
        <v>12.1</v>
      </c>
      <c r="L11" s="234"/>
    </row>
    <row r="12" spans="1:12">
      <c r="A12" s="297" t="s">
        <v>58</v>
      </c>
      <c r="B12" s="55">
        <v>9</v>
      </c>
      <c r="C12" s="33" t="s">
        <v>33</v>
      </c>
      <c r="D12" s="128" t="s">
        <v>34</v>
      </c>
      <c r="E12" s="128" t="s">
        <v>68</v>
      </c>
      <c r="F12" s="247" t="s">
        <v>50</v>
      </c>
      <c r="G12" s="95">
        <v>2.1</v>
      </c>
      <c r="H12" s="55">
        <v>7</v>
      </c>
      <c r="I12" s="95">
        <v>13.35</v>
      </c>
      <c r="L12" s="234"/>
    </row>
    <row r="13" spans="1:12" ht="15" thickBot="1">
      <c r="A13" s="297" t="s">
        <v>58</v>
      </c>
      <c r="B13" s="300">
        <v>10</v>
      </c>
      <c r="C13" s="114" t="s">
        <v>72</v>
      </c>
      <c r="D13" s="150" t="s">
        <v>73</v>
      </c>
      <c r="E13" s="150" t="s">
        <v>47</v>
      </c>
      <c r="F13" s="305" t="s">
        <v>74</v>
      </c>
      <c r="G13" s="259">
        <v>1.5</v>
      </c>
      <c r="H13" s="300">
        <v>5</v>
      </c>
      <c r="I13" s="95">
        <v>12.1</v>
      </c>
      <c r="L13" s="234"/>
    </row>
    <row r="14" spans="1:12">
      <c r="A14" s="301" t="s">
        <v>69</v>
      </c>
      <c r="B14" s="101">
        <v>11</v>
      </c>
      <c r="C14" s="32" t="s">
        <v>86</v>
      </c>
      <c r="D14" s="132" t="s">
        <v>87</v>
      </c>
      <c r="E14" s="132" t="s">
        <v>88</v>
      </c>
      <c r="F14" s="284" t="s">
        <v>18</v>
      </c>
      <c r="G14" s="100">
        <v>3</v>
      </c>
      <c r="H14" s="101">
        <v>3</v>
      </c>
      <c r="I14" s="309">
        <v>11</v>
      </c>
      <c r="L14" s="234"/>
    </row>
    <row r="15" spans="1:12">
      <c r="A15" s="302" t="s">
        <v>58</v>
      </c>
      <c r="B15" s="55">
        <v>11</v>
      </c>
      <c r="C15" s="33" t="s">
        <v>86</v>
      </c>
      <c r="D15" s="128" t="s">
        <v>87</v>
      </c>
      <c r="E15" s="128" t="s">
        <v>88</v>
      </c>
      <c r="F15" s="233" t="s">
        <v>18</v>
      </c>
      <c r="G15" s="93">
        <v>3</v>
      </c>
      <c r="H15" s="55">
        <v>6</v>
      </c>
      <c r="I15" s="303">
        <v>12.5</v>
      </c>
      <c r="L15" s="234"/>
    </row>
    <row r="16" spans="1:12" ht="15" thickBot="1">
      <c r="A16" s="304" t="s">
        <v>127</v>
      </c>
      <c r="B16" s="103">
        <v>11</v>
      </c>
      <c r="C16" s="34" t="s">
        <v>86</v>
      </c>
      <c r="D16" s="141" t="s">
        <v>87</v>
      </c>
      <c r="E16" s="141" t="s">
        <v>88</v>
      </c>
      <c r="F16" s="285" t="s">
        <v>18</v>
      </c>
      <c r="G16" s="230"/>
      <c r="H16" s="103"/>
      <c r="I16" s="42"/>
      <c r="L16" s="234"/>
    </row>
    <row r="17" spans="1:12">
      <c r="A17" s="297" t="s">
        <v>58</v>
      </c>
      <c r="B17" s="269">
        <v>12</v>
      </c>
      <c r="C17" s="273" t="s">
        <v>89</v>
      </c>
      <c r="D17" s="270" t="s">
        <v>90</v>
      </c>
      <c r="E17" s="270" t="s">
        <v>47</v>
      </c>
      <c r="F17" s="277" t="s">
        <v>74</v>
      </c>
      <c r="G17" s="306">
        <v>1.1000000000000001</v>
      </c>
      <c r="H17" s="269">
        <v>5</v>
      </c>
      <c r="I17" s="95">
        <v>12.1</v>
      </c>
      <c r="L17" s="234"/>
    </row>
    <row r="18" spans="1:12">
      <c r="A18" s="297" t="s">
        <v>58</v>
      </c>
      <c r="B18" s="55">
        <v>13</v>
      </c>
      <c r="C18" s="33" t="s">
        <v>91</v>
      </c>
      <c r="D18" s="128" t="s">
        <v>92</v>
      </c>
      <c r="E18" s="128" t="s">
        <v>93</v>
      </c>
      <c r="F18" s="239" t="s">
        <v>19</v>
      </c>
      <c r="G18" s="93">
        <v>2</v>
      </c>
      <c r="H18" s="55">
        <v>4</v>
      </c>
      <c r="I18" s="300">
        <v>11.25</v>
      </c>
      <c r="L18" s="234"/>
    </row>
    <row r="19" spans="1:12" ht="15" thickBot="1">
      <c r="A19" s="297" t="s">
        <v>58</v>
      </c>
      <c r="B19" s="300">
        <v>14</v>
      </c>
      <c r="C19" s="114" t="s">
        <v>94</v>
      </c>
      <c r="D19" s="150" t="s">
        <v>95</v>
      </c>
      <c r="E19" s="150" t="s">
        <v>136</v>
      </c>
      <c r="F19" s="307" t="s">
        <v>18</v>
      </c>
      <c r="G19" s="308">
        <v>2.6</v>
      </c>
      <c r="H19" s="300">
        <v>7</v>
      </c>
      <c r="I19" s="95">
        <v>13.35</v>
      </c>
    </row>
    <row r="20" spans="1:12">
      <c r="A20" s="301" t="s">
        <v>69</v>
      </c>
      <c r="B20" s="101">
        <v>15</v>
      </c>
      <c r="C20" s="32" t="s">
        <v>46</v>
      </c>
      <c r="D20" s="132" t="s">
        <v>25</v>
      </c>
      <c r="E20" s="132" t="s">
        <v>47</v>
      </c>
      <c r="F20" s="284" t="s">
        <v>18</v>
      </c>
      <c r="G20" s="100">
        <v>1.5</v>
      </c>
      <c r="H20" s="101">
        <v>3</v>
      </c>
      <c r="I20" s="309">
        <v>11</v>
      </c>
    </row>
    <row r="21" spans="1:12">
      <c r="A21" s="302" t="s">
        <v>58</v>
      </c>
      <c r="B21" s="55">
        <v>15</v>
      </c>
      <c r="C21" s="33" t="s">
        <v>46</v>
      </c>
      <c r="D21" s="128" t="s">
        <v>25</v>
      </c>
      <c r="E21" s="128" t="s">
        <v>47</v>
      </c>
      <c r="F21" s="233" t="s">
        <v>18</v>
      </c>
      <c r="G21" s="95">
        <v>1.5</v>
      </c>
      <c r="H21" s="55">
        <v>6</v>
      </c>
      <c r="I21" s="303">
        <v>12.5</v>
      </c>
    </row>
    <row r="22" spans="1:12" ht="15" thickBot="1">
      <c r="A22" s="304" t="s">
        <v>127</v>
      </c>
      <c r="B22" s="103">
        <v>15</v>
      </c>
      <c r="C22" s="141" t="s">
        <v>46</v>
      </c>
      <c r="D22" s="141" t="s">
        <v>25</v>
      </c>
      <c r="E22" s="141" t="s">
        <v>47</v>
      </c>
      <c r="F22" s="285" t="s">
        <v>18</v>
      </c>
      <c r="G22" s="103"/>
      <c r="H22" s="103"/>
      <c r="I22" s="42"/>
    </row>
    <row r="23" spans="1:12">
      <c r="A23" s="297" t="s">
        <v>58</v>
      </c>
      <c r="B23" s="269">
        <v>16</v>
      </c>
      <c r="C23" s="273" t="s">
        <v>46</v>
      </c>
      <c r="D23" s="270" t="s">
        <v>96</v>
      </c>
      <c r="E23" s="270" t="s">
        <v>97</v>
      </c>
      <c r="F23" s="283" t="s">
        <v>98</v>
      </c>
      <c r="G23" s="256">
        <v>2.5</v>
      </c>
      <c r="H23" s="269">
        <v>8</v>
      </c>
      <c r="I23" s="95">
        <v>14.45</v>
      </c>
    </row>
    <row r="24" spans="1:12" ht="15" thickBot="1">
      <c r="A24" s="294" t="s">
        <v>69</v>
      </c>
      <c r="B24" s="300">
        <v>17</v>
      </c>
      <c r="C24" s="114" t="s">
        <v>24</v>
      </c>
      <c r="D24" s="150" t="s">
        <v>22</v>
      </c>
      <c r="E24" s="150" t="s">
        <v>70</v>
      </c>
      <c r="F24" s="310" t="s">
        <v>20</v>
      </c>
      <c r="G24" s="259">
        <v>1.4</v>
      </c>
      <c r="H24" s="300">
        <v>2</v>
      </c>
      <c r="I24" s="259">
        <v>10.15</v>
      </c>
    </row>
    <row r="25" spans="1:12">
      <c r="A25" s="301" t="s">
        <v>69</v>
      </c>
      <c r="B25" s="101">
        <v>18</v>
      </c>
      <c r="C25" s="32" t="s">
        <v>26</v>
      </c>
      <c r="D25" s="132" t="s">
        <v>27</v>
      </c>
      <c r="E25" s="132" t="s">
        <v>47</v>
      </c>
      <c r="F25" s="288" t="s">
        <v>20</v>
      </c>
      <c r="G25" s="100">
        <v>1.6</v>
      </c>
      <c r="H25" s="101">
        <v>2</v>
      </c>
      <c r="I25" s="374">
        <v>10.15</v>
      </c>
    </row>
    <row r="26" spans="1:12" ht="15" thickBot="1">
      <c r="A26" s="304" t="s">
        <v>128</v>
      </c>
      <c r="B26" s="103">
        <v>18</v>
      </c>
      <c r="C26" s="34" t="s">
        <v>26</v>
      </c>
      <c r="D26" s="141" t="s">
        <v>27</v>
      </c>
      <c r="E26" s="141" t="s">
        <v>47</v>
      </c>
      <c r="F26" s="289" t="s">
        <v>20</v>
      </c>
      <c r="G26" s="103"/>
      <c r="H26" s="103"/>
      <c r="I26" s="42"/>
    </row>
    <row r="27" spans="1:12">
      <c r="A27" s="294" t="s">
        <v>69</v>
      </c>
      <c r="B27" s="269">
        <v>19</v>
      </c>
      <c r="C27" s="273" t="s">
        <v>48</v>
      </c>
      <c r="D27" s="270" t="s">
        <v>49</v>
      </c>
      <c r="E27" s="270" t="s">
        <v>21</v>
      </c>
      <c r="F27" s="274" t="s">
        <v>53</v>
      </c>
      <c r="G27" s="256">
        <v>1.8</v>
      </c>
      <c r="H27" s="269">
        <v>1</v>
      </c>
      <c r="I27" s="269">
        <v>9.35</v>
      </c>
    </row>
    <row r="28" spans="1:12">
      <c r="A28" s="294" t="s">
        <v>69</v>
      </c>
      <c r="B28" s="55">
        <v>20</v>
      </c>
      <c r="C28" s="33" t="s">
        <v>99</v>
      </c>
      <c r="D28" s="128" t="s">
        <v>100</v>
      </c>
      <c r="E28" s="128" t="s">
        <v>101</v>
      </c>
      <c r="F28" s="239" t="s">
        <v>19</v>
      </c>
      <c r="G28" s="95">
        <v>1.5</v>
      </c>
      <c r="H28" s="55">
        <v>1</v>
      </c>
      <c r="I28" s="55">
        <v>9.35</v>
      </c>
    </row>
    <row r="29" spans="1:12">
      <c r="A29" s="296" t="s">
        <v>71</v>
      </c>
      <c r="B29" s="55">
        <v>21</v>
      </c>
      <c r="C29" s="33" t="s">
        <v>102</v>
      </c>
      <c r="D29" s="128" t="s">
        <v>103</v>
      </c>
      <c r="E29" s="128"/>
      <c r="F29" s="241" t="s">
        <v>74</v>
      </c>
      <c r="G29" s="335" t="s">
        <v>149</v>
      </c>
      <c r="H29" s="55">
        <v>10</v>
      </c>
      <c r="I29" s="95">
        <v>15.5</v>
      </c>
    </row>
    <row r="30" spans="1:12">
      <c r="A30" s="296" t="s">
        <v>71</v>
      </c>
      <c r="B30" s="55">
        <v>22</v>
      </c>
      <c r="C30" s="128" t="s">
        <v>77</v>
      </c>
      <c r="D30" s="128" t="s">
        <v>78</v>
      </c>
      <c r="E30" s="128" t="s">
        <v>79</v>
      </c>
      <c r="F30" s="240" t="s">
        <v>76</v>
      </c>
      <c r="G30" s="335" t="s">
        <v>149</v>
      </c>
      <c r="H30" s="55">
        <v>10</v>
      </c>
      <c r="I30" s="95">
        <v>15.5</v>
      </c>
    </row>
    <row r="31" spans="1:12">
      <c r="A31" s="296" t="s">
        <v>71</v>
      </c>
      <c r="B31" s="55">
        <v>23</v>
      </c>
      <c r="C31" s="128" t="s">
        <v>81</v>
      </c>
      <c r="D31" s="128" t="s">
        <v>80</v>
      </c>
      <c r="E31" s="128" t="s">
        <v>79</v>
      </c>
      <c r="F31" s="242" t="s">
        <v>75</v>
      </c>
      <c r="G31" s="335" t="s">
        <v>149</v>
      </c>
      <c r="H31" s="55">
        <v>9</v>
      </c>
      <c r="I31" s="95">
        <v>15.2</v>
      </c>
    </row>
    <row r="32" spans="1:12">
      <c r="A32" s="296" t="s">
        <v>71</v>
      </c>
      <c r="B32" s="55">
        <v>24</v>
      </c>
      <c r="C32" s="33" t="s">
        <v>104</v>
      </c>
      <c r="D32" s="128" t="s">
        <v>27</v>
      </c>
      <c r="E32" s="128" t="s">
        <v>47</v>
      </c>
      <c r="F32" s="241" t="s">
        <v>74</v>
      </c>
      <c r="G32" s="335" t="s">
        <v>149</v>
      </c>
      <c r="H32" s="55">
        <v>9</v>
      </c>
      <c r="I32" s="95">
        <v>15.2</v>
      </c>
    </row>
    <row r="33" spans="1:13">
      <c r="A33" s="296" t="s">
        <v>71</v>
      </c>
      <c r="B33" s="55">
        <v>25</v>
      </c>
      <c r="C33" s="33" t="s">
        <v>106</v>
      </c>
      <c r="D33" s="128" t="s">
        <v>105</v>
      </c>
      <c r="E33" s="128" t="s">
        <v>47</v>
      </c>
      <c r="F33" s="242" t="s">
        <v>75</v>
      </c>
      <c r="G33" s="335" t="s">
        <v>149</v>
      </c>
      <c r="H33" s="55">
        <v>9</v>
      </c>
      <c r="I33" s="95">
        <v>15.2</v>
      </c>
    </row>
    <row r="34" spans="1:13">
      <c r="A34" s="296" t="s">
        <v>71</v>
      </c>
      <c r="B34" s="55">
        <v>26</v>
      </c>
      <c r="C34" s="33" t="s">
        <v>107</v>
      </c>
      <c r="D34" s="128" t="s">
        <v>108</v>
      </c>
      <c r="E34" s="128" t="s">
        <v>93</v>
      </c>
      <c r="F34" s="240" t="s">
        <v>76</v>
      </c>
      <c r="G34" s="335" t="s">
        <v>149</v>
      </c>
      <c r="H34" s="55">
        <v>10</v>
      </c>
      <c r="I34" s="95">
        <v>15.5</v>
      </c>
    </row>
    <row r="35" spans="1:13">
      <c r="A35" s="296" t="s">
        <v>71</v>
      </c>
      <c r="B35" s="55">
        <v>27</v>
      </c>
      <c r="C35" s="33" t="s">
        <v>109</v>
      </c>
      <c r="D35" s="128" t="s">
        <v>110</v>
      </c>
      <c r="E35" s="128" t="s">
        <v>47</v>
      </c>
      <c r="F35" s="243" t="s">
        <v>111</v>
      </c>
      <c r="G35" s="335" t="s">
        <v>149</v>
      </c>
      <c r="H35" s="55">
        <v>11</v>
      </c>
      <c r="I35" s="95">
        <v>16.25</v>
      </c>
    </row>
    <row r="36" spans="1:13">
      <c r="A36" s="296" t="s">
        <v>71</v>
      </c>
      <c r="B36" s="55">
        <v>28</v>
      </c>
      <c r="C36" s="33" t="s">
        <v>112</v>
      </c>
      <c r="D36" s="128" t="s">
        <v>113</v>
      </c>
      <c r="E36" s="128" t="s">
        <v>114</v>
      </c>
      <c r="F36" s="243" t="s">
        <v>111</v>
      </c>
      <c r="G36" s="338" t="s">
        <v>149</v>
      </c>
      <c r="H36" s="55">
        <v>11</v>
      </c>
      <c r="I36" s="55">
        <v>16.25</v>
      </c>
    </row>
    <row r="37" spans="1:13">
      <c r="A37" s="298"/>
      <c r="B37" s="55"/>
      <c r="C37" s="33"/>
      <c r="D37" s="128"/>
      <c r="E37" s="128"/>
      <c r="F37" s="55"/>
      <c r="G37" s="70"/>
      <c r="H37" s="55"/>
      <c r="I37" s="55"/>
      <c r="L37" s="234"/>
    </row>
    <row r="38" spans="1:13">
      <c r="A38" s="299" t="s">
        <v>128</v>
      </c>
      <c r="B38" s="55"/>
      <c r="C38" s="33" t="s">
        <v>115</v>
      </c>
      <c r="D38" s="128" t="s">
        <v>116</v>
      </c>
      <c r="E38" s="128" t="s">
        <v>135</v>
      </c>
      <c r="F38" s="244" t="s">
        <v>23</v>
      </c>
      <c r="G38" s="55"/>
      <c r="H38" s="55"/>
      <c r="I38" s="55"/>
      <c r="L38" s="234"/>
    </row>
    <row r="39" spans="1:13">
      <c r="A39" s="299" t="s">
        <v>128</v>
      </c>
      <c r="B39" s="55"/>
      <c r="C39" s="33" t="s">
        <v>117</v>
      </c>
      <c r="D39" s="128" t="s">
        <v>118</v>
      </c>
      <c r="E39" s="128"/>
      <c r="F39" s="244" t="s">
        <v>23</v>
      </c>
      <c r="G39" s="55"/>
      <c r="H39" s="55"/>
      <c r="I39" s="55"/>
      <c r="L39" s="234"/>
    </row>
    <row r="40" spans="1:13">
      <c r="A40" s="299" t="s">
        <v>126</v>
      </c>
      <c r="B40" s="55"/>
      <c r="C40" s="33" t="s">
        <v>119</v>
      </c>
      <c r="D40" s="128" t="s">
        <v>120</v>
      </c>
      <c r="E40" s="128" t="s">
        <v>47</v>
      </c>
      <c r="F40" s="236" t="s">
        <v>20</v>
      </c>
      <c r="G40" s="95"/>
      <c r="H40" s="55"/>
      <c r="I40" s="95"/>
    </row>
    <row r="41" spans="1:13">
      <c r="A41" s="299" t="s">
        <v>126</v>
      </c>
      <c r="B41" s="55"/>
      <c r="C41" s="33" t="s">
        <v>121</v>
      </c>
      <c r="D41" s="128" t="s">
        <v>122</v>
      </c>
      <c r="E41" s="128"/>
      <c r="F41" s="244" t="s">
        <v>23</v>
      </c>
      <c r="G41" s="95"/>
      <c r="H41" s="55"/>
      <c r="I41" s="95"/>
    </row>
    <row r="42" spans="1:13">
      <c r="A42" s="299" t="s">
        <v>126</v>
      </c>
      <c r="B42" s="55"/>
      <c r="C42" s="33" t="s">
        <v>123</v>
      </c>
      <c r="D42" s="128" t="s">
        <v>124</v>
      </c>
      <c r="E42" s="128" t="s">
        <v>147</v>
      </c>
      <c r="F42" s="246" t="s">
        <v>98</v>
      </c>
      <c r="G42" s="95"/>
      <c r="H42" s="55"/>
      <c r="I42" s="55"/>
    </row>
    <row r="43" spans="1:13">
      <c r="A43" s="299" t="s">
        <v>125</v>
      </c>
      <c r="B43" s="55"/>
      <c r="C43" s="33" t="s">
        <v>129</v>
      </c>
      <c r="D43" s="128" t="s">
        <v>120</v>
      </c>
      <c r="E43" s="128" t="s">
        <v>47</v>
      </c>
      <c r="F43" s="247" t="s">
        <v>134</v>
      </c>
      <c r="G43" s="95"/>
      <c r="H43" s="55"/>
      <c r="I43" s="95"/>
    </row>
    <row r="44" spans="1:13">
      <c r="A44" s="299" t="s">
        <v>125</v>
      </c>
      <c r="B44" s="55"/>
      <c r="C44" s="33" t="s">
        <v>130</v>
      </c>
      <c r="D44" s="128" t="s">
        <v>131</v>
      </c>
      <c r="E44" s="128" t="s">
        <v>47</v>
      </c>
      <c r="F44" s="233" t="s">
        <v>18</v>
      </c>
      <c r="G44" s="95"/>
      <c r="H44" s="55"/>
      <c r="I44" s="95"/>
    </row>
    <row r="45" spans="1:13">
      <c r="A45" s="299" t="s">
        <v>125</v>
      </c>
      <c r="B45" s="55"/>
      <c r="C45" s="33" t="s">
        <v>132</v>
      </c>
      <c r="D45" s="33" t="s">
        <v>133</v>
      </c>
      <c r="E45" s="128" t="s">
        <v>47</v>
      </c>
      <c r="F45" s="247" t="s">
        <v>134</v>
      </c>
      <c r="G45" s="95"/>
      <c r="H45" s="55"/>
      <c r="I45" s="95"/>
    </row>
    <row r="46" spans="1:13">
      <c r="B46" s="17"/>
      <c r="C46" s="90"/>
      <c r="D46" s="90"/>
      <c r="E46" s="90"/>
      <c r="F46" s="17"/>
      <c r="G46" s="26"/>
      <c r="H46" s="17"/>
      <c r="I46" s="26"/>
      <c r="J46" s="15"/>
      <c r="K46" s="15"/>
      <c r="L46" s="15"/>
      <c r="M46" s="15"/>
    </row>
    <row r="47" spans="1:13">
      <c r="B47" s="17"/>
      <c r="C47" s="15"/>
      <c r="D47" s="15"/>
      <c r="E47" s="15"/>
      <c r="F47" s="17"/>
      <c r="G47" s="17"/>
      <c r="H47" s="17"/>
      <c r="I47" s="17"/>
      <c r="J47" s="15"/>
      <c r="K47" s="15"/>
      <c r="L47" s="15"/>
      <c r="M47" s="15"/>
    </row>
    <row r="48" spans="1:13">
      <c r="B48" s="17"/>
      <c r="C48" s="90"/>
      <c r="D48" s="15"/>
      <c r="E48" s="15"/>
      <c r="F48" s="17"/>
      <c r="G48" s="26"/>
      <c r="H48" s="17"/>
      <c r="I48" s="26"/>
      <c r="J48" s="15"/>
      <c r="K48" s="15"/>
      <c r="L48" s="15"/>
      <c r="M48" s="15"/>
    </row>
  </sheetData>
  <sortState ref="A2:I50">
    <sortCondition ref="B2:B50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C0000"/>
  </sheetPr>
  <dimension ref="A1:AC48"/>
  <sheetViews>
    <sheetView zoomScale="75" zoomScaleNormal="75" workbookViewId="0">
      <selection activeCell="A6" sqref="A6"/>
    </sheetView>
  </sheetViews>
  <sheetFormatPr defaultRowHeight="14.25"/>
  <cols>
    <col min="1" max="1" width="4.7109375" style="4" bestFit="1" customWidth="1"/>
    <col min="2" max="2" width="4.5703125" style="3" bestFit="1" customWidth="1"/>
    <col min="3" max="3" width="9.140625" style="3"/>
    <col min="4" max="4" width="12.140625" style="3" bestFit="1" customWidth="1"/>
    <col min="5" max="5" width="24" style="3" bestFit="1" customWidth="1"/>
    <col min="6" max="6" width="6.85546875" style="3" bestFit="1" customWidth="1"/>
    <col min="7" max="7" width="6.42578125" style="3" bestFit="1" customWidth="1"/>
    <col min="8" max="8" width="6.85546875" style="3" bestFit="1" customWidth="1"/>
    <col min="9" max="9" width="8.140625" style="3" customWidth="1"/>
    <col min="10" max="10" width="6.85546875" style="3" bestFit="1" customWidth="1"/>
    <col min="11" max="11" width="9.140625" style="3"/>
    <col min="12" max="12" width="6.85546875" style="3" bestFit="1" customWidth="1"/>
    <col min="13" max="13" width="7.5703125" style="3" customWidth="1"/>
    <col min="14" max="14" width="6.85546875" style="3" bestFit="1" customWidth="1"/>
    <col min="15" max="15" width="6.42578125" style="3" bestFit="1" customWidth="1"/>
    <col min="16" max="16" width="6.85546875" style="3" bestFit="1" customWidth="1"/>
    <col min="17" max="17" width="7.7109375" style="3" bestFit="1" customWidth="1"/>
    <col min="18" max="18" width="6.85546875" style="3" bestFit="1" customWidth="1"/>
    <col min="19" max="19" width="7" style="3" bestFit="1" customWidth="1"/>
    <col min="20" max="20" width="6.85546875" style="3" bestFit="1" customWidth="1"/>
    <col min="21" max="21" width="7.42578125" style="3" customWidth="1"/>
    <col min="22" max="22" width="6.85546875" style="3" bestFit="1" customWidth="1"/>
    <col min="23" max="23" width="7.5703125" style="3" bestFit="1" customWidth="1"/>
    <col min="24" max="24" width="6.85546875" style="3" bestFit="1" customWidth="1"/>
    <col min="25" max="25" width="8.5703125" style="3" bestFit="1" customWidth="1"/>
    <col min="26" max="26" width="6.85546875" style="3" bestFit="1" customWidth="1"/>
    <col min="27" max="28" width="9.140625" style="3"/>
    <col min="29" max="29" width="9.85546875" style="3" bestFit="1" customWidth="1"/>
    <col min="30" max="16384" width="9.140625" style="3"/>
  </cols>
  <sheetData>
    <row r="1" spans="1:29" ht="18">
      <c r="C1" s="18" t="s">
        <v>56</v>
      </c>
    </row>
    <row r="2" spans="1:29" ht="18">
      <c r="C2" s="18" t="s">
        <v>139</v>
      </c>
    </row>
    <row r="3" spans="1:29" ht="15" thickBot="1"/>
    <row r="4" spans="1:29" ht="43.5" thickBot="1">
      <c r="A4" s="36" t="s">
        <v>41</v>
      </c>
      <c r="B4" s="19" t="s">
        <v>11</v>
      </c>
      <c r="C4" s="19" t="s">
        <v>2</v>
      </c>
      <c r="D4" s="19" t="s">
        <v>3</v>
      </c>
      <c r="E4" s="19" t="s">
        <v>4</v>
      </c>
      <c r="F4" s="20" t="s">
        <v>16</v>
      </c>
      <c r="G4" s="25" t="s">
        <v>5</v>
      </c>
      <c r="H4" s="24" t="s">
        <v>10</v>
      </c>
      <c r="I4" s="25" t="s">
        <v>6</v>
      </c>
      <c r="J4" s="24" t="s">
        <v>10</v>
      </c>
      <c r="K4" s="25" t="s">
        <v>14</v>
      </c>
      <c r="L4" s="24" t="s">
        <v>10</v>
      </c>
      <c r="M4" s="25" t="s">
        <v>15</v>
      </c>
      <c r="N4" s="24" t="s">
        <v>10</v>
      </c>
      <c r="O4" s="25" t="s">
        <v>0</v>
      </c>
      <c r="P4" s="24" t="s">
        <v>10</v>
      </c>
      <c r="Q4" s="25" t="s">
        <v>7</v>
      </c>
      <c r="R4" s="24" t="s">
        <v>10</v>
      </c>
      <c r="S4" s="25" t="s">
        <v>8</v>
      </c>
      <c r="T4" s="24" t="s">
        <v>10</v>
      </c>
      <c r="U4" s="25" t="s">
        <v>12</v>
      </c>
      <c r="V4" s="24" t="s">
        <v>10</v>
      </c>
      <c r="W4" s="25" t="s">
        <v>9</v>
      </c>
      <c r="X4" s="24" t="s">
        <v>10</v>
      </c>
      <c r="Y4" s="25" t="s">
        <v>1</v>
      </c>
      <c r="Z4" s="24" t="s">
        <v>10</v>
      </c>
      <c r="AA4" s="23" t="s">
        <v>17</v>
      </c>
      <c r="AB4" s="22" t="s">
        <v>13</v>
      </c>
      <c r="AC4" s="21" t="s">
        <v>45</v>
      </c>
    </row>
    <row r="5" spans="1:29" ht="15" thickBot="1"/>
    <row r="6" spans="1:29">
      <c r="A6" s="6">
        <v>8</v>
      </c>
      <c r="B6" s="71">
        <v>3</v>
      </c>
      <c r="C6" s="32" t="s">
        <v>28</v>
      </c>
      <c r="D6" s="132" t="s">
        <v>29</v>
      </c>
      <c r="E6" s="132" t="s">
        <v>47</v>
      </c>
      <c r="F6" s="156" t="s">
        <v>18</v>
      </c>
      <c r="G6" s="37">
        <f>DecTrack!F13</f>
        <v>12.59</v>
      </c>
      <c r="H6" s="104">
        <f>DecTrack!G13</f>
        <v>540</v>
      </c>
      <c r="I6" s="37">
        <f>DecJump!F13</f>
        <v>5.99</v>
      </c>
      <c r="J6" s="104">
        <f>DecJump!G13</f>
        <v>584</v>
      </c>
      <c r="K6" s="37">
        <f>DecThrow!F13</f>
        <v>11.54</v>
      </c>
      <c r="L6" s="104">
        <f>DecThrow!G13</f>
        <v>579</v>
      </c>
      <c r="M6" s="37">
        <f>DecJump!N13</f>
        <v>1.8</v>
      </c>
      <c r="N6" s="104">
        <f>DecJump!O13</f>
        <v>627</v>
      </c>
      <c r="O6" s="37">
        <f>DecTrack!N13</f>
        <v>55.19</v>
      </c>
      <c r="P6" s="104">
        <f>DecTrack!O13</f>
        <v>591</v>
      </c>
      <c r="Q6" s="37">
        <f>DecTrack!V13</f>
        <v>19.16</v>
      </c>
      <c r="R6" s="104">
        <f>DecTrack!W13</f>
        <v>419</v>
      </c>
      <c r="S6" s="37">
        <f>DecThrow!N13</f>
        <v>37.51</v>
      </c>
      <c r="T6" s="104">
        <f>DecThrow!O13</f>
        <v>614</v>
      </c>
      <c r="U6" s="37">
        <f>DecJump!V13</f>
        <v>3.6</v>
      </c>
      <c r="V6" s="104">
        <f>DecJump!W13</f>
        <v>509</v>
      </c>
      <c r="W6" s="37">
        <f>DecThrow!V13</f>
        <v>52.27</v>
      </c>
      <c r="X6" s="104">
        <f>DecThrow!W13</f>
        <v>622</v>
      </c>
      <c r="Y6" s="37" t="str">
        <f>DecTrack!AD13</f>
        <v>5.22.54</v>
      </c>
      <c r="Z6" s="104">
        <f>DecTrack!AE13</f>
        <v>437</v>
      </c>
      <c r="AA6" s="53">
        <f t="shared" ref="AA6:AA21" si="0">SUM(H6+J6+L6+N6+P6+R6+T6+V6+X6+Z6)</f>
        <v>5522</v>
      </c>
      <c r="AB6" s="157" t="s">
        <v>18</v>
      </c>
      <c r="AC6" s="6">
        <v>1</v>
      </c>
    </row>
    <row r="7" spans="1:29">
      <c r="A7" s="7">
        <v>4</v>
      </c>
      <c r="B7" s="72">
        <v>7</v>
      </c>
      <c r="C7" s="33" t="s">
        <v>26</v>
      </c>
      <c r="D7" s="128" t="s">
        <v>35</v>
      </c>
      <c r="E7" s="128" t="s">
        <v>67</v>
      </c>
      <c r="F7" s="163" t="s">
        <v>19</v>
      </c>
      <c r="G7" s="39">
        <f>DecTrack!F17</f>
        <v>14.04</v>
      </c>
      <c r="H7" s="43">
        <f>DecTrack!G17</f>
        <v>531</v>
      </c>
      <c r="I7" s="39">
        <f>DecJump!F17</f>
        <v>4.7699999999999996</v>
      </c>
      <c r="J7" s="43">
        <f>DecJump!G17</f>
        <v>556</v>
      </c>
      <c r="K7" s="39">
        <f>DecThrow!F17</f>
        <v>8.92</v>
      </c>
      <c r="L7" s="43">
        <f>DecThrow!G17</f>
        <v>513</v>
      </c>
      <c r="M7" s="39">
        <f>DecJump!N17</f>
        <v>1.3</v>
      </c>
      <c r="N7" s="43">
        <f>DecJump!O17</f>
        <v>396</v>
      </c>
      <c r="O7" s="39">
        <f>DecTrack!N17</f>
        <v>66.91</v>
      </c>
      <c r="P7" s="43">
        <f>DecTrack!O17</f>
        <v>463</v>
      </c>
      <c r="Q7" s="39">
        <f>DecTrack!V17</f>
        <v>21.86</v>
      </c>
      <c r="R7" s="43">
        <f>DecTrack!W17</f>
        <v>240</v>
      </c>
      <c r="S7" s="39">
        <f>DecThrow!N17</f>
        <v>31.53</v>
      </c>
      <c r="T7" s="43">
        <f>DecThrow!O17</f>
        <v>508</v>
      </c>
      <c r="U7" s="39">
        <f>DecJump!V17</f>
        <v>2.9</v>
      </c>
      <c r="V7" s="43">
        <f>DecJump!W17</f>
        <v>496</v>
      </c>
      <c r="W7" s="39">
        <f>DecThrow!V17</f>
        <v>35.03</v>
      </c>
      <c r="X7" s="43">
        <f>DecThrow!W17</f>
        <v>486</v>
      </c>
      <c r="Y7" s="39" t="str">
        <f>DecTrack!AD17</f>
        <v>6.09.11</v>
      </c>
      <c r="Z7" s="43">
        <f>DecTrack!AE17</f>
        <v>438</v>
      </c>
      <c r="AA7" s="159">
        <f t="shared" si="0"/>
        <v>4627</v>
      </c>
      <c r="AB7" s="164" t="s">
        <v>19</v>
      </c>
      <c r="AC7" s="7">
        <v>2</v>
      </c>
    </row>
    <row r="8" spans="1:29">
      <c r="A8" s="7">
        <v>6</v>
      </c>
      <c r="B8" s="72">
        <v>11</v>
      </c>
      <c r="C8" s="33" t="s">
        <v>86</v>
      </c>
      <c r="D8" s="128" t="s">
        <v>87</v>
      </c>
      <c r="E8" s="128" t="s">
        <v>88</v>
      </c>
      <c r="F8" s="161" t="s">
        <v>18</v>
      </c>
      <c r="G8" s="39">
        <f>DecTrack!F21</f>
        <v>12.68</v>
      </c>
      <c r="H8" s="43">
        <f>DecTrack!G21</f>
        <v>523</v>
      </c>
      <c r="I8" s="39">
        <f>DecJump!F21</f>
        <v>5.53</v>
      </c>
      <c r="J8" s="43">
        <f>DecJump!G21</f>
        <v>487</v>
      </c>
      <c r="K8" s="39">
        <f>DecThrow!F21</f>
        <v>7.41</v>
      </c>
      <c r="L8" s="43">
        <f>DecThrow!G21</f>
        <v>331</v>
      </c>
      <c r="M8" s="39">
        <f>DecJump!N21</f>
        <v>1.47</v>
      </c>
      <c r="N8" s="43">
        <f>DecJump!O21</f>
        <v>367</v>
      </c>
      <c r="O8" s="39">
        <f>DecTrack!N21</f>
        <v>58.63</v>
      </c>
      <c r="P8" s="43">
        <f>DecTrack!O21</f>
        <v>461</v>
      </c>
      <c r="Q8" s="39">
        <f>DecTrack!V21</f>
        <v>18.72</v>
      </c>
      <c r="R8" s="43">
        <f>DecTrack!W21</f>
        <v>457</v>
      </c>
      <c r="S8" s="39">
        <f>DecThrow!N21</f>
        <v>24.15</v>
      </c>
      <c r="T8" s="43">
        <f>DecThrow!O21</f>
        <v>351</v>
      </c>
      <c r="U8" s="39">
        <f>DecJump!V21</f>
        <v>3.5</v>
      </c>
      <c r="V8" s="43">
        <f>DecJump!W21</f>
        <v>482</v>
      </c>
      <c r="W8" s="39">
        <f>DecThrow!V21</f>
        <v>32.020000000000003</v>
      </c>
      <c r="X8" s="43">
        <f>DecThrow!W21</f>
        <v>328</v>
      </c>
      <c r="Y8" s="39" t="str">
        <f>DecTrack!AD21</f>
        <v>5.26.07</v>
      </c>
      <c r="Z8" s="43">
        <f>DecTrack!AE21</f>
        <v>419</v>
      </c>
      <c r="AA8" s="159">
        <f t="shared" si="0"/>
        <v>4206</v>
      </c>
      <c r="AB8" s="162" t="s">
        <v>18</v>
      </c>
      <c r="AC8" s="7">
        <v>3</v>
      </c>
    </row>
    <row r="9" spans="1:29">
      <c r="A9" s="7">
        <v>8</v>
      </c>
      <c r="B9" s="72">
        <v>1</v>
      </c>
      <c r="C9" s="33" t="s">
        <v>30</v>
      </c>
      <c r="D9" s="128" t="s">
        <v>31</v>
      </c>
      <c r="E9" s="128" t="s">
        <v>141</v>
      </c>
      <c r="F9" s="161" t="s">
        <v>18</v>
      </c>
      <c r="G9" s="39">
        <f>DecTrack!F11</f>
        <v>13.91</v>
      </c>
      <c r="H9" s="43">
        <f>DecTrack!G11</f>
        <v>325</v>
      </c>
      <c r="I9" s="39">
        <f>DecJump!F11</f>
        <v>5.24</v>
      </c>
      <c r="J9" s="43">
        <f>DecJump!G11</f>
        <v>429</v>
      </c>
      <c r="K9" s="39">
        <f>DecThrow!F11</f>
        <v>10.62</v>
      </c>
      <c r="L9" s="43">
        <f>DecThrow!G11</f>
        <v>523</v>
      </c>
      <c r="M9" s="39">
        <f>DecJump!N11</f>
        <v>1.7</v>
      </c>
      <c r="N9" s="43">
        <f>DecJump!O11</f>
        <v>544</v>
      </c>
      <c r="O9" s="39">
        <f>DecTrack!N11</f>
        <v>68.23</v>
      </c>
      <c r="P9" s="43">
        <f>DecTrack!O11</f>
        <v>177</v>
      </c>
      <c r="Q9" s="39">
        <f>DecTrack!V11</f>
        <v>20.149999999999999</v>
      </c>
      <c r="R9" s="43">
        <f>DecTrack!W11</f>
        <v>337</v>
      </c>
      <c r="S9" s="39">
        <f>DecThrow!N11</f>
        <v>30.45</v>
      </c>
      <c r="T9" s="43">
        <f>DecThrow!O11</f>
        <v>473</v>
      </c>
      <c r="U9" s="39">
        <f>DecJump!V11</f>
        <v>3</v>
      </c>
      <c r="V9" s="43">
        <f>DecJump!W11</f>
        <v>357</v>
      </c>
      <c r="W9" s="39">
        <f>DecThrow!V11</f>
        <v>32.94</v>
      </c>
      <c r="X9" s="43">
        <f>DecThrow!W11</f>
        <v>341</v>
      </c>
      <c r="Y9" s="39" t="str">
        <f>DecTrack!AD11</f>
        <v>6.25.27</v>
      </c>
      <c r="Z9" s="43">
        <f>DecTrack!AE11</f>
        <v>170</v>
      </c>
      <c r="AA9" s="159">
        <f t="shared" si="0"/>
        <v>3676</v>
      </c>
      <c r="AB9" s="162" t="s">
        <v>18</v>
      </c>
      <c r="AC9" s="7">
        <v>4</v>
      </c>
    </row>
    <row r="10" spans="1:29">
      <c r="A10" s="7">
        <v>4</v>
      </c>
      <c r="B10" s="72">
        <v>13</v>
      </c>
      <c r="C10" s="33" t="s">
        <v>91</v>
      </c>
      <c r="D10" s="128" t="s">
        <v>92</v>
      </c>
      <c r="E10" s="128" t="s">
        <v>93</v>
      </c>
      <c r="F10" s="223" t="s">
        <v>19</v>
      </c>
      <c r="G10" s="39">
        <f>DecTrack!F23</f>
        <v>14.18</v>
      </c>
      <c r="H10" s="43">
        <f>DecTrack!G23</f>
        <v>509</v>
      </c>
      <c r="I10" s="39">
        <f>DecJump!F23</f>
        <v>4.55</v>
      </c>
      <c r="J10" s="43">
        <f>DecJump!G23</f>
        <v>500</v>
      </c>
      <c r="K10" s="39">
        <f>DecThrow!F23</f>
        <v>8.35</v>
      </c>
      <c r="L10" s="43">
        <f>DecThrow!G23</f>
        <v>472</v>
      </c>
      <c r="M10" s="39">
        <f>DecJump!N23</f>
        <v>1.35</v>
      </c>
      <c r="N10" s="43">
        <f>DecJump!O23</f>
        <v>434</v>
      </c>
      <c r="O10" s="39">
        <f>DecTrack!N23</f>
        <v>69.08</v>
      </c>
      <c r="P10" s="43">
        <f>DecTrack!O23</f>
        <v>397</v>
      </c>
      <c r="Q10" s="39">
        <f>DecTrack!V23</f>
        <v>24.07</v>
      </c>
      <c r="R10" s="43">
        <f>DecTrack!W23</f>
        <v>117</v>
      </c>
      <c r="S10" s="39">
        <f>DecThrow!N23</f>
        <v>24.36</v>
      </c>
      <c r="T10" s="43">
        <f>DecThrow!O23</f>
        <v>365</v>
      </c>
      <c r="U10" s="39">
        <f>DecJump!V23</f>
        <v>2.5</v>
      </c>
      <c r="V10" s="43">
        <f>DecJump!W23</f>
        <v>371</v>
      </c>
      <c r="W10" s="39">
        <f>DecThrow!V23</f>
        <v>25.33</v>
      </c>
      <c r="X10" s="43">
        <f>DecThrow!W23</f>
        <v>315</v>
      </c>
      <c r="Y10" s="39" t="str">
        <f>DecTrack!AD23</f>
        <v>7.42.24</v>
      </c>
      <c r="Z10" s="43">
        <f>DecTrack!AE23</f>
        <v>114</v>
      </c>
      <c r="AA10" s="159">
        <f t="shared" si="0"/>
        <v>3594</v>
      </c>
      <c r="AB10" s="223" t="s">
        <v>19</v>
      </c>
      <c r="AC10" s="7">
        <v>5</v>
      </c>
    </row>
    <row r="11" spans="1:29">
      <c r="A11" s="7">
        <v>5</v>
      </c>
      <c r="B11" s="72">
        <v>10</v>
      </c>
      <c r="C11" s="33" t="s">
        <v>72</v>
      </c>
      <c r="D11" s="128" t="s">
        <v>73</v>
      </c>
      <c r="E11" s="128" t="s">
        <v>47</v>
      </c>
      <c r="F11" s="169" t="s">
        <v>74</v>
      </c>
      <c r="G11" s="39">
        <f>DecTrack!F20</f>
        <v>15.62</v>
      </c>
      <c r="H11" s="43">
        <f>DecTrack!G20</f>
        <v>468</v>
      </c>
      <c r="I11" s="39">
        <f>DecJump!F20</f>
        <v>3.44</v>
      </c>
      <c r="J11" s="43">
        <f>DecJump!G20</f>
        <v>265</v>
      </c>
      <c r="K11" s="39">
        <f>DecThrow!F20</f>
        <v>6.34</v>
      </c>
      <c r="L11" s="43">
        <f>DecThrow!G20</f>
        <v>337</v>
      </c>
      <c r="M11" s="39">
        <f>DecJump!N20</f>
        <v>1.27</v>
      </c>
      <c r="N11" s="43">
        <f>DecJump!O20</f>
        <v>512</v>
      </c>
      <c r="O11" s="39">
        <f>DecTrack!N20</f>
        <v>70.290000000000006</v>
      </c>
      <c r="P11" s="43">
        <f>DecTrack!O20</f>
        <v>478</v>
      </c>
      <c r="Q11" s="39">
        <f>DecTrack!V20</f>
        <v>17.43</v>
      </c>
      <c r="R11" s="43">
        <f>DecTrack!W20</f>
        <v>252</v>
      </c>
      <c r="S11" s="39">
        <f>DecThrow!N20</f>
        <v>15.31</v>
      </c>
      <c r="T11" s="43">
        <f>DecThrow!O20</f>
        <v>226</v>
      </c>
      <c r="U11" s="39">
        <f>DecJump!V20</f>
        <v>1.7</v>
      </c>
      <c r="V11" s="43">
        <f>DecJump!W20</f>
        <v>136</v>
      </c>
      <c r="W11" s="39">
        <f>DecThrow!V20</f>
        <v>22.01</v>
      </c>
      <c r="X11" s="43">
        <f>DecThrow!W20</f>
        <v>387</v>
      </c>
      <c r="Y11" s="39" t="str">
        <f>DecTrack!AD20</f>
        <v>6.27.70</v>
      </c>
      <c r="Z11" s="43">
        <f>DecTrack!AE20</f>
        <v>441</v>
      </c>
      <c r="AA11" s="159">
        <f t="shared" si="0"/>
        <v>3502</v>
      </c>
      <c r="AB11" s="170" t="s">
        <v>74</v>
      </c>
      <c r="AC11" s="7">
        <v>6</v>
      </c>
    </row>
    <row r="12" spans="1:29">
      <c r="A12" s="7">
        <v>7</v>
      </c>
      <c r="B12" s="72">
        <v>14</v>
      </c>
      <c r="C12" s="33" t="s">
        <v>94</v>
      </c>
      <c r="D12" s="128" t="s">
        <v>95</v>
      </c>
      <c r="E12" s="128" t="s">
        <v>136</v>
      </c>
      <c r="F12" s="161" t="s">
        <v>18</v>
      </c>
      <c r="G12" s="39">
        <f>DecTrack!F24</f>
        <v>13.71</v>
      </c>
      <c r="H12" s="43">
        <f>DecTrack!G24</f>
        <v>354</v>
      </c>
      <c r="I12" s="39">
        <f>DecJump!F24</f>
        <v>5.23</v>
      </c>
      <c r="J12" s="43">
        <f>DecJump!G24</f>
        <v>427</v>
      </c>
      <c r="K12" s="39">
        <f>DecThrow!F24</f>
        <v>10.07</v>
      </c>
      <c r="L12" s="43">
        <f>DecThrow!G24</f>
        <v>490</v>
      </c>
      <c r="M12" s="39">
        <f>DecJump!N24</f>
        <v>1.45</v>
      </c>
      <c r="N12" s="43">
        <f>DecJump!O24</f>
        <v>352</v>
      </c>
      <c r="O12" s="39">
        <f>DecTrack!N24</f>
        <v>67.11</v>
      </c>
      <c r="P12" s="43">
        <f>DecTrack!O24</f>
        <v>204</v>
      </c>
      <c r="Q12" s="39">
        <f>DecTrack!V24</f>
        <v>21.74</v>
      </c>
      <c r="R12" s="43">
        <f>DecTrack!W24</f>
        <v>225</v>
      </c>
      <c r="S12" s="39">
        <f>DecThrow!N24</f>
        <v>30.51</v>
      </c>
      <c r="T12" s="43">
        <f>DecThrow!O24</f>
        <v>474</v>
      </c>
      <c r="U12" s="39">
        <f>DecJump!V24</f>
        <v>3</v>
      </c>
      <c r="V12" s="43">
        <f>DecJump!W24</f>
        <v>357</v>
      </c>
      <c r="W12" s="39">
        <f>DecThrow!V24</f>
        <v>35.1</v>
      </c>
      <c r="X12" s="43">
        <f>DecThrow!W24</f>
        <v>372</v>
      </c>
      <c r="Y12" s="39" t="str">
        <f>DecTrack!AD24</f>
        <v>6.15.38</v>
      </c>
      <c r="Z12" s="43">
        <f>DecTrack!AE24</f>
        <v>205</v>
      </c>
      <c r="AA12" s="159">
        <f t="shared" si="0"/>
        <v>3460</v>
      </c>
      <c r="AB12" s="162" t="s">
        <v>18</v>
      </c>
      <c r="AC12" s="7">
        <v>7</v>
      </c>
    </row>
    <row r="13" spans="1:29">
      <c r="A13" s="7">
        <v>7</v>
      </c>
      <c r="B13" s="72">
        <v>2</v>
      </c>
      <c r="C13" s="33" t="s">
        <v>59</v>
      </c>
      <c r="D13" s="128" t="s">
        <v>60</v>
      </c>
      <c r="E13" s="128" t="s">
        <v>142</v>
      </c>
      <c r="F13" s="244" t="s">
        <v>23</v>
      </c>
      <c r="G13" s="39">
        <f>DecTrack!F12</f>
        <v>13.89</v>
      </c>
      <c r="H13" s="43">
        <f>DecTrack!G12</f>
        <v>417</v>
      </c>
      <c r="I13" s="39">
        <f>DecJump!F12</f>
        <v>4.3499999999999996</v>
      </c>
      <c r="J13" s="43">
        <f>DecJump!G12</f>
        <v>333</v>
      </c>
      <c r="K13" s="39">
        <f>DecThrow!F12</f>
        <v>9.23</v>
      </c>
      <c r="L13" s="43">
        <f>DecThrow!G12</f>
        <v>502</v>
      </c>
      <c r="M13" s="39">
        <f>DecJump!N12</f>
        <v>1.4</v>
      </c>
      <c r="N13" s="43">
        <f>DecJump!O12</f>
        <v>360</v>
      </c>
      <c r="O13" s="39">
        <f>DecTrack!N12</f>
        <v>68.56</v>
      </c>
      <c r="P13" s="43">
        <f>DecTrack!O12</f>
        <v>283</v>
      </c>
      <c r="Q13" s="39">
        <f>DecTrack!V12</f>
        <v>23.5</v>
      </c>
      <c r="R13" s="43">
        <f>DecTrack!W12</f>
        <v>194</v>
      </c>
      <c r="S13" s="39">
        <f>DecThrow!N12</f>
        <v>21.7</v>
      </c>
      <c r="T13" s="43">
        <f>DecThrow!O12</f>
        <v>346</v>
      </c>
      <c r="U13" s="39">
        <f>DecJump!V12</f>
        <v>2.2000000000000002</v>
      </c>
      <c r="V13" s="43">
        <f>DecJump!W12</f>
        <v>214</v>
      </c>
      <c r="W13" s="39">
        <f>DecThrow!V12</f>
        <v>30.4</v>
      </c>
      <c r="X13" s="43">
        <f>DecThrow!W12</f>
        <v>342</v>
      </c>
      <c r="Y13" s="39" t="str">
        <f>DecTrack!AD12</f>
        <v>6.14.56</v>
      </c>
      <c r="Z13" s="43">
        <f>DecTrack!AE12</f>
        <v>278</v>
      </c>
      <c r="AA13" s="159">
        <f t="shared" si="0"/>
        <v>3269</v>
      </c>
      <c r="AB13" s="244" t="s">
        <v>23</v>
      </c>
      <c r="AC13" s="7">
        <v>8</v>
      </c>
    </row>
    <row r="14" spans="1:29">
      <c r="A14" s="7">
        <v>6</v>
      </c>
      <c r="B14" s="72">
        <v>6</v>
      </c>
      <c r="C14" s="33" t="s">
        <v>44</v>
      </c>
      <c r="D14" s="128" t="s">
        <v>32</v>
      </c>
      <c r="E14" s="128" t="s">
        <v>66</v>
      </c>
      <c r="F14" s="161" t="s">
        <v>18</v>
      </c>
      <c r="G14" s="39">
        <f>DecTrack!F16</f>
        <v>13.65</v>
      </c>
      <c r="H14" s="43">
        <f>DecTrack!G16</f>
        <v>363</v>
      </c>
      <c r="I14" s="39">
        <f>DecJump!F16</f>
        <v>5.54</v>
      </c>
      <c r="J14" s="43">
        <f>DecJump!G16</f>
        <v>490</v>
      </c>
      <c r="K14" s="39">
        <f>DecThrow!F16</f>
        <v>9.1</v>
      </c>
      <c r="L14" s="43">
        <f>DecThrow!G16</f>
        <v>432</v>
      </c>
      <c r="M14" s="39">
        <f>DecJump!N16</f>
        <v>1.6</v>
      </c>
      <c r="N14" s="43">
        <f>DecJump!O16</f>
        <v>464</v>
      </c>
      <c r="O14" s="39">
        <f>DecTrack!N16</f>
        <v>75.760000000000005</v>
      </c>
      <c r="P14" s="43">
        <f>DecTrack!O16</f>
        <v>42</v>
      </c>
      <c r="Q14" s="39">
        <f>DecTrack!V16</f>
        <v>20.18</v>
      </c>
      <c r="R14" s="43">
        <f>DecTrack!W16</f>
        <v>335</v>
      </c>
      <c r="S14" s="39">
        <f>DecThrow!N16</f>
        <v>25.66</v>
      </c>
      <c r="T14" s="43">
        <f>DecThrow!O16</f>
        <v>380</v>
      </c>
      <c r="U14" s="39">
        <f>DecJump!V16</f>
        <v>2</v>
      </c>
      <c r="V14" s="43">
        <f>DecJump!W16</f>
        <v>140</v>
      </c>
      <c r="W14" s="39">
        <f>DecThrow!V16</f>
        <v>34.729999999999997</v>
      </c>
      <c r="X14" s="43">
        <f>DecThrow!W16</f>
        <v>366</v>
      </c>
      <c r="Y14" s="39" t="str">
        <f>DecTrack!AD16</f>
        <v>6.17.06</v>
      </c>
      <c r="Z14" s="43">
        <f>DecTrack!AE16</f>
        <v>199</v>
      </c>
      <c r="AA14" s="159">
        <f t="shared" si="0"/>
        <v>3211</v>
      </c>
      <c r="AB14" s="162" t="s">
        <v>18</v>
      </c>
      <c r="AC14" s="7">
        <v>9</v>
      </c>
    </row>
    <row r="15" spans="1:29">
      <c r="A15" s="7">
        <v>4</v>
      </c>
      <c r="B15" s="72">
        <v>5</v>
      </c>
      <c r="C15" s="33" t="s">
        <v>36</v>
      </c>
      <c r="D15" s="128" t="s">
        <v>181</v>
      </c>
      <c r="E15" s="128" t="s">
        <v>65</v>
      </c>
      <c r="F15" s="163" t="s">
        <v>19</v>
      </c>
      <c r="G15" s="39">
        <f>DecTrack!F15</f>
        <v>14.7</v>
      </c>
      <c r="H15" s="43">
        <f>DecTrack!G15</f>
        <v>430</v>
      </c>
      <c r="I15" s="39">
        <f>DecJump!F15</f>
        <v>4.58</v>
      </c>
      <c r="J15" s="43">
        <f>DecJump!G15</f>
        <v>506</v>
      </c>
      <c r="K15" s="39">
        <f>DecThrow!F15</f>
        <v>7.31</v>
      </c>
      <c r="L15" s="43">
        <f>DecThrow!G15</f>
        <v>400</v>
      </c>
      <c r="M15" s="39">
        <f>DecJump!N15</f>
        <v>1.1499999999999999</v>
      </c>
      <c r="N15" s="43">
        <f>DecJump!O15</f>
        <v>270</v>
      </c>
      <c r="O15" s="39">
        <f>DecTrack!N15</f>
        <v>73.33</v>
      </c>
      <c r="P15" s="43">
        <f>DecTrack!O15</f>
        <v>281</v>
      </c>
      <c r="Q15" s="39">
        <f>DecTrack!V15</f>
        <v>27.47</v>
      </c>
      <c r="R15" s="43">
        <f>DecTrack!W15</f>
        <v>12</v>
      </c>
      <c r="S15" s="39">
        <f>DecThrow!N15</f>
        <v>24.07</v>
      </c>
      <c r="T15" s="43">
        <f>DecThrow!O15</f>
        <v>359</v>
      </c>
      <c r="U15" s="39">
        <f>DecJump!V15</f>
        <v>2.7</v>
      </c>
      <c r="V15" s="43">
        <f>DecJump!W15</f>
        <v>434</v>
      </c>
      <c r="W15" s="39">
        <f>DecThrow!V15</f>
        <v>20.51</v>
      </c>
      <c r="X15" s="43">
        <f>DecThrow!W15</f>
        <v>232</v>
      </c>
      <c r="Y15" s="39" t="str">
        <f>DecTrack!AD15</f>
        <v>7.33.96</v>
      </c>
      <c r="Z15" s="43">
        <f>DecTrack!AE15</f>
        <v>135</v>
      </c>
      <c r="AA15" s="159">
        <f t="shared" si="0"/>
        <v>3059</v>
      </c>
      <c r="AB15" s="164" t="s">
        <v>19</v>
      </c>
      <c r="AC15" s="7">
        <v>10</v>
      </c>
    </row>
    <row r="16" spans="1:29">
      <c r="A16" s="7">
        <v>5</v>
      </c>
      <c r="B16" s="72">
        <v>12</v>
      </c>
      <c r="C16" s="33" t="s">
        <v>89</v>
      </c>
      <c r="D16" s="128" t="s">
        <v>90</v>
      </c>
      <c r="E16" s="128" t="s">
        <v>47</v>
      </c>
      <c r="F16" s="169" t="s">
        <v>74</v>
      </c>
      <c r="G16" s="39">
        <f>DecTrack!F22</f>
        <v>16.88</v>
      </c>
      <c r="H16" s="43">
        <f>DecTrack!G22</f>
        <v>314</v>
      </c>
      <c r="I16" s="39">
        <f>DecJump!F22</f>
        <v>3.52</v>
      </c>
      <c r="J16" s="43">
        <f>DecJump!G22</f>
        <v>285</v>
      </c>
      <c r="K16" s="39">
        <f>DecThrow!F22</f>
        <v>5.45</v>
      </c>
      <c r="L16" s="43">
        <f>DecThrow!G22</f>
        <v>274</v>
      </c>
      <c r="M16" s="39">
        <f>DecJump!N22</f>
        <v>1.24</v>
      </c>
      <c r="N16" s="43">
        <f>DecJump!O22</f>
        <v>470</v>
      </c>
      <c r="O16" s="39" t="str">
        <f>DecTrack!N22</f>
        <v>75..71</v>
      </c>
      <c r="P16" s="43">
        <f>DecTrack!O22</f>
        <v>320</v>
      </c>
      <c r="Q16" s="39">
        <f>DecTrack!V22</f>
        <v>17.309999999999999</v>
      </c>
      <c r="R16" s="43">
        <f>DecTrack!W22</f>
        <v>263</v>
      </c>
      <c r="S16" s="39">
        <f>DecThrow!N22</f>
        <v>15.44</v>
      </c>
      <c r="T16" s="43">
        <f>DecThrow!O22</f>
        <v>228</v>
      </c>
      <c r="U16" s="39">
        <f>DecJump!V22</f>
        <v>1.2</v>
      </c>
      <c r="V16" s="43">
        <f>DecJump!W22</f>
        <v>57</v>
      </c>
      <c r="W16" s="39">
        <f>DecThrow!V22</f>
        <v>12.86</v>
      </c>
      <c r="X16" s="43">
        <f>DecThrow!W22</f>
        <v>192</v>
      </c>
      <c r="Y16" s="39" t="str">
        <f>DecTrack!AD22</f>
        <v>5.53.50</v>
      </c>
      <c r="Z16" s="43">
        <f>DecTrack!AE22</f>
        <v>614</v>
      </c>
      <c r="AA16" s="159">
        <f t="shared" si="0"/>
        <v>3017</v>
      </c>
      <c r="AB16" s="170" t="s">
        <v>74</v>
      </c>
      <c r="AC16" s="7">
        <v>11</v>
      </c>
    </row>
    <row r="17" spans="1:29">
      <c r="A17" s="7">
        <v>7</v>
      </c>
      <c r="B17" s="72">
        <v>9</v>
      </c>
      <c r="C17" s="33" t="s">
        <v>33</v>
      </c>
      <c r="D17" s="128" t="s">
        <v>34</v>
      </c>
      <c r="E17" s="128" t="s">
        <v>68</v>
      </c>
      <c r="F17" s="167" t="s">
        <v>50</v>
      </c>
      <c r="G17" s="39">
        <f>DecTrack!F19</f>
        <v>13.62</v>
      </c>
      <c r="H17" s="43">
        <f>DecTrack!G19</f>
        <v>368</v>
      </c>
      <c r="I17" s="39">
        <f>DecJump!F19</f>
        <v>4.84</v>
      </c>
      <c r="J17" s="43">
        <f>DecJump!G19</f>
        <v>352</v>
      </c>
      <c r="K17" s="39">
        <f>DecThrow!F19</f>
        <v>7.98</v>
      </c>
      <c r="L17" s="43">
        <f>DecThrow!G19</f>
        <v>365</v>
      </c>
      <c r="M17" s="39">
        <f>DecJump!N19</f>
        <v>1.35</v>
      </c>
      <c r="N17" s="43">
        <f>DecJump!O19</f>
        <v>283</v>
      </c>
      <c r="O17" s="39">
        <f>DecTrack!N19</f>
        <v>61.91</v>
      </c>
      <c r="P17" s="43">
        <f>DecTrack!O19</f>
        <v>350</v>
      </c>
      <c r="Q17" s="39">
        <f>DecTrack!V19</f>
        <v>36.450000000000003</v>
      </c>
      <c r="R17" s="43">
        <f>DecTrack!W19</f>
        <v>0</v>
      </c>
      <c r="S17" s="39">
        <f>DecThrow!N19</f>
        <v>19.66</v>
      </c>
      <c r="T17" s="43">
        <f>DecThrow!O19</f>
        <v>266</v>
      </c>
      <c r="U17" s="39">
        <f>DecJump!V19</f>
        <v>2.2999999999999998</v>
      </c>
      <c r="V17" s="43">
        <f>DecJump!W19</f>
        <v>199</v>
      </c>
      <c r="W17" s="39">
        <f>DecThrow!V19</f>
        <v>21.5</v>
      </c>
      <c r="X17" s="43">
        <f>DecThrow!W19</f>
        <v>182</v>
      </c>
      <c r="Y17" s="39" t="str">
        <f>DecTrack!AD19</f>
        <v>5.01.90</v>
      </c>
      <c r="Z17" s="43">
        <f>DecTrack!AE19</f>
        <v>549</v>
      </c>
      <c r="AA17" s="159">
        <f t="shared" si="0"/>
        <v>2914</v>
      </c>
      <c r="AB17" s="168" t="s">
        <v>50</v>
      </c>
      <c r="AC17" s="7">
        <v>12</v>
      </c>
    </row>
    <row r="18" spans="1:29">
      <c r="A18" s="7">
        <v>6</v>
      </c>
      <c r="B18" s="72">
        <v>15</v>
      </c>
      <c r="C18" s="33" t="s">
        <v>46</v>
      </c>
      <c r="D18" s="128" t="s">
        <v>25</v>
      </c>
      <c r="E18" s="128" t="s">
        <v>47</v>
      </c>
      <c r="F18" s="161" t="s">
        <v>18</v>
      </c>
      <c r="G18" s="39">
        <f>DecTrack!F25</f>
        <v>12.52</v>
      </c>
      <c r="H18" s="43">
        <f>DecTrack!G25</f>
        <v>552</v>
      </c>
      <c r="I18" s="39">
        <f>DecJump!F25</f>
        <v>4.54</v>
      </c>
      <c r="J18" s="43">
        <f>DecJump!G25</f>
        <v>297</v>
      </c>
      <c r="K18" s="39">
        <f>DecThrow!F25</f>
        <v>9.58</v>
      </c>
      <c r="L18" s="43">
        <f>DecThrow!G25</f>
        <v>460</v>
      </c>
      <c r="M18" s="39">
        <f>DecJump!N25</f>
        <v>1.41</v>
      </c>
      <c r="N18" s="43">
        <f>DecJump!O25</f>
        <v>324</v>
      </c>
      <c r="O18" s="39">
        <f>DecTrack!N25</f>
        <v>68.64</v>
      </c>
      <c r="P18" s="43">
        <f>DecTrack!O25</f>
        <v>167</v>
      </c>
      <c r="Q18" s="39">
        <f>DecTrack!V25</f>
        <v>23.67</v>
      </c>
      <c r="R18" s="43">
        <f>DecTrack!W25</f>
        <v>118</v>
      </c>
      <c r="S18" s="39">
        <f>DecThrow!N25</f>
        <v>24.3</v>
      </c>
      <c r="T18" s="43">
        <f>DecThrow!O25</f>
        <v>354</v>
      </c>
      <c r="U18" s="39">
        <f>DecJump!V25</f>
        <v>1.5</v>
      </c>
      <c r="V18" s="43">
        <f>DecJump!W25</f>
        <v>54</v>
      </c>
      <c r="W18" s="39">
        <f>DecThrow!V25</f>
        <v>12.13</v>
      </c>
      <c r="X18" s="43">
        <f>DecThrow!W25</f>
        <v>59</v>
      </c>
      <c r="Y18" s="39" t="str">
        <f>DecTrack!AD25</f>
        <v>5.51.13</v>
      </c>
      <c r="Z18" s="43">
        <f>DecTrack!AE25</f>
        <v>301</v>
      </c>
      <c r="AA18" s="159">
        <f t="shared" si="0"/>
        <v>2686</v>
      </c>
      <c r="AB18" s="162" t="s">
        <v>18</v>
      </c>
      <c r="AC18" s="7">
        <v>13</v>
      </c>
    </row>
    <row r="19" spans="1:29">
      <c r="A19" s="7">
        <v>5</v>
      </c>
      <c r="B19" s="72">
        <v>8</v>
      </c>
      <c r="C19" s="33" t="s">
        <v>151</v>
      </c>
      <c r="D19" s="128" t="s">
        <v>152</v>
      </c>
      <c r="E19" s="128" t="s">
        <v>150</v>
      </c>
      <c r="F19" s="202" t="s">
        <v>76</v>
      </c>
      <c r="G19" s="39">
        <f>DecTrack!F18</f>
        <v>14.04</v>
      </c>
      <c r="H19" s="43">
        <f>DecTrack!G18</f>
        <v>598</v>
      </c>
      <c r="I19" s="39">
        <f>DecJump!F18</f>
        <v>3.73</v>
      </c>
      <c r="J19" s="43">
        <f>DecJump!G18</f>
        <v>248</v>
      </c>
      <c r="K19" s="39">
        <f>DecThrow!F18</f>
        <v>6.6</v>
      </c>
      <c r="L19" s="43">
        <f>DecThrow!G18</f>
        <v>309</v>
      </c>
      <c r="M19" s="39">
        <f>DecJump!N18</f>
        <v>1.33</v>
      </c>
      <c r="N19" s="43">
        <f>DecJump!O18</f>
        <v>439</v>
      </c>
      <c r="O19" s="39">
        <f>DecTrack!N18</f>
        <v>77.37</v>
      </c>
      <c r="P19" s="43">
        <f>DecTrack!O18</f>
        <v>166</v>
      </c>
      <c r="Q19" s="39">
        <f>DecTrack!V18</f>
        <v>20.25</v>
      </c>
      <c r="R19" s="43">
        <f>DecTrack!W18</f>
        <v>282</v>
      </c>
      <c r="S19" s="39">
        <f>DecThrow!N18</f>
        <v>12.64</v>
      </c>
      <c r="T19" s="43">
        <f>DecThrow!O18</f>
        <v>149</v>
      </c>
      <c r="U19" s="39" t="str">
        <f>DecJump!V18</f>
        <v>NH</v>
      </c>
      <c r="V19" s="43">
        <f>DecJump!W18</f>
        <v>0</v>
      </c>
      <c r="W19" s="39">
        <f>DecThrow!V18</f>
        <v>11.5</v>
      </c>
      <c r="X19" s="43">
        <f>DecThrow!W18</f>
        <v>133</v>
      </c>
      <c r="Y19" s="39" t="str">
        <f>DecTrack!AD18</f>
        <v>8.19.22</v>
      </c>
      <c r="Z19" s="43">
        <f>DecTrack!AE18</f>
        <v>24</v>
      </c>
      <c r="AA19" s="159">
        <f t="shared" si="0"/>
        <v>2348</v>
      </c>
      <c r="AB19" s="199" t="s">
        <v>76</v>
      </c>
      <c r="AC19" s="7">
        <v>14</v>
      </c>
    </row>
    <row r="20" spans="1:29">
      <c r="A20" s="7">
        <v>7</v>
      </c>
      <c r="B20" s="72">
        <v>4</v>
      </c>
      <c r="C20" s="33" t="s">
        <v>62</v>
      </c>
      <c r="D20" s="128" t="s">
        <v>63</v>
      </c>
      <c r="E20" s="128" t="s">
        <v>64</v>
      </c>
      <c r="F20" s="161" t="s">
        <v>18</v>
      </c>
      <c r="G20" s="39" t="str">
        <f>DecTrack!F14</f>
        <v>DNS</v>
      </c>
      <c r="H20" s="43">
        <f>DecTrack!G14</f>
        <v>0</v>
      </c>
      <c r="I20" s="39" t="str">
        <f>DecJump!F14</f>
        <v>DNS</v>
      </c>
      <c r="J20" s="43">
        <f>DecJump!G14</f>
        <v>0</v>
      </c>
      <c r="K20" s="39" t="str">
        <f>DecThrow!F14</f>
        <v>DNS</v>
      </c>
      <c r="L20" s="43">
        <f>DecThrow!G14</f>
        <v>0</v>
      </c>
      <c r="M20" s="39" t="str">
        <f>DecJump!N14</f>
        <v>DNS</v>
      </c>
      <c r="N20" s="43">
        <f>DecJump!O14</f>
        <v>0</v>
      </c>
      <c r="O20" s="39" t="str">
        <f>DecTrack!N14</f>
        <v>DNS</v>
      </c>
      <c r="P20" s="43">
        <f>DecTrack!O14</f>
        <v>0</v>
      </c>
      <c r="Q20" s="39" t="str">
        <f>DecTrack!V14</f>
        <v>DNS</v>
      </c>
      <c r="R20" s="43">
        <f>DecTrack!W14</f>
        <v>0</v>
      </c>
      <c r="S20" s="39" t="str">
        <f>DecThrow!N14</f>
        <v>DNS</v>
      </c>
      <c r="T20" s="43">
        <f>DecThrow!O14</f>
        <v>0</v>
      </c>
      <c r="U20" s="39" t="str">
        <f>DecJump!V14</f>
        <v>DNS</v>
      </c>
      <c r="V20" s="43">
        <f>DecJump!W14</f>
        <v>0</v>
      </c>
      <c r="W20" s="39" t="str">
        <f>DecThrow!V14</f>
        <v>DNS</v>
      </c>
      <c r="X20" s="43">
        <f>DecThrow!W14</f>
        <v>0</v>
      </c>
      <c r="Y20" s="39" t="str">
        <f>DecTrack!AD14</f>
        <v>DNS</v>
      </c>
      <c r="Z20" s="43">
        <f>DecTrack!AE14</f>
        <v>0</v>
      </c>
      <c r="AA20" s="159">
        <f t="shared" si="0"/>
        <v>0</v>
      </c>
      <c r="AB20" s="162" t="s">
        <v>18</v>
      </c>
      <c r="AC20" s="7" t="s">
        <v>175</v>
      </c>
    </row>
    <row r="21" spans="1:29" ht="15" thickBot="1">
      <c r="A21" s="8">
        <v>8</v>
      </c>
      <c r="B21" s="73">
        <v>16</v>
      </c>
      <c r="C21" s="34" t="s">
        <v>46</v>
      </c>
      <c r="D21" s="141" t="s">
        <v>96</v>
      </c>
      <c r="E21" s="141" t="s">
        <v>97</v>
      </c>
      <c r="F21" s="171" t="s">
        <v>98</v>
      </c>
      <c r="G21" s="41" t="str">
        <f>DecTrack!F26</f>
        <v>DNS</v>
      </c>
      <c r="H21" s="44">
        <f>DecTrack!G26</f>
        <v>0</v>
      </c>
      <c r="I21" s="41" t="str">
        <f>DecJump!F26</f>
        <v>DNS</v>
      </c>
      <c r="J21" s="44">
        <f>DecJump!G26</f>
        <v>0</v>
      </c>
      <c r="K21" s="41" t="str">
        <f>DecThrow!F26</f>
        <v>DNS</v>
      </c>
      <c r="L21" s="44">
        <f>DecThrow!G26</f>
        <v>0</v>
      </c>
      <c r="M21" s="41" t="str">
        <f>DecJump!N26</f>
        <v>DNS</v>
      </c>
      <c r="N21" s="44">
        <f>DecJump!O26</f>
        <v>0</v>
      </c>
      <c r="O21" s="41" t="str">
        <f>DecTrack!N26</f>
        <v>DNS</v>
      </c>
      <c r="P21" s="44">
        <f>DecTrack!O26</f>
        <v>0</v>
      </c>
      <c r="Q21" s="41" t="str">
        <f>DecTrack!V26</f>
        <v>DNS</v>
      </c>
      <c r="R21" s="44">
        <f>DecTrack!W26</f>
        <v>0</v>
      </c>
      <c r="S21" s="41" t="str">
        <f>DecThrow!N26</f>
        <v>DNS</v>
      </c>
      <c r="T21" s="44">
        <f>DecThrow!O26</f>
        <v>0</v>
      </c>
      <c r="U21" s="41" t="str">
        <f>DecJump!V26</f>
        <v>DNS</v>
      </c>
      <c r="V21" s="44">
        <f>DecJump!W26</f>
        <v>0</v>
      </c>
      <c r="W21" s="41" t="str">
        <f>DecThrow!V26</f>
        <v>DNS</v>
      </c>
      <c r="X21" s="44">
        <f>DecThrow!W26</f>
        <v>0</v>
      </c>
      <c r="Y21" s="41" t="str">
        <f>DecTrack!AD26</f>
        <v>DNS</v>
      </c>
      <c r="Z21" s="44">
        <f>DecTrack!AE26</f>
        <v>0</v>
      </c>
      <c r="AA21" s="54">
        <f t="shared" si="0"/>
        <v>0</v>
      </c>
      <c r="AB21" s="172" t="s">
        <v>98</v>
      </c>
      <c r="AC21" s="8" t="s">
        <v>175</v>
      </c>
    </row>
    <row r="24" spans="1:29" ht="15" thickBot="1"/>
    <row r="25" spans="1:29" ht="43.5" thickBot="1">
      <c r="A25" s="36" t="s">
        <v>41</v>
      </c>
      <c r="B25" s="19" t="s">
        <v>11</v>
      </c>
      <c r="C25" s="19" t="s">
        <v>2</v>
      </c>
      <c r="D25" s="19" t="s">
        <v>3</v>
      </c>
      <c r="E25" s="19" t="s">
        <v>4</v>
      </c>
      <c r="F25" s="20" t="s">
        <v>16</v>
      </c>
      <c r="G25" s="25" t="s">
        <v>5</v>
      </c>
      <c r="H25" s="24" t="s">
        <v>10</v>
      </c>
      <c r="I25" s="25" t="s">
        <v>6</v>
      </c>
      <c r="J25" s="24" t="s">
        <v>10</v>
      </c>
      <c r="K25" s="25" t="s">
        <v>14</v>
      </c>
      <c r="L25" s="24" t="s">
        <v>10</v>
      </c>
      <c r="M25" s="25" t="s">
        <v>15</v>
      </c>
      <c r="N25" s="24" t="s">
        <v>10</v>
      </c>
      <c r="O25" s="25" t="s">
        <v>0</v>
      </c>
      <c r="P25" s="24" t="s">
        <v>10</v>
      </c>
      <c r="Q25" s="25" t="s">
        <v>7</v>
      </c>
      <c r="R25" s="24" t="s">
        <v>10</v>
      </c>
      <c r="S25" s="25" t="s">
        <v>8</v>
      </c>
      <c r="T25" s="24" t="s">
        <v>10</v>
      </c>
      <c r="U25" s="25" t="s">
        <v>12</v>
      </c>
      <c r="V25" s="24" t="s">
        <v>10</v>
      </c>
      <c r="W25" s="25" t="s">
        <v>9</v>
      </c>
      <c r="X25" s="24" t="s">
        <v>10</v>
      </c>
      <c r="Y25" s="25" t="s">
        <v>1</v>
      </c>
      <c r="Z25" s="24" t="s">
        <v>10</v>
      </c>
      <c r="AA25" s="23" t="s">
        <v>17</v>
      </c>
      <c r="AB25" s="22" t="s">
        <v>13</v>
      </c>
      <c r="AC25" s="21" t="s">
        <v>45</v>
      </c>
    </row>
    <row r="26" spans="1:29" ht="15" thickBot="1"/>
    <row r="27" spans="1:29">
      <c r="A27" s="6">
        <v>5</v>
      </c>
      <c r="B27" s="71">
        <v>10</v>
      </c>
      <c r="C27" s="32" t="s">
        <v>72</v>
      </c>
      <c r="D27" s="132" t="s">
        <v>73</v>
      </c>
      <c r="E27" s="132" t="s">
        <v>47</v>
      </c>
      <c r="F27" s="173" t="s">
        <v>74</v>
      </c>
      <c r="G27" s="37">
        <f>DecTrack!F20</f>
        <v>15.62</v>
      </c>
      <c r="H27" s="104">
        <f>DecTrack!G20</f>
        <v>468</v>
      </c>
      <c r="I27" s="37">
        <f>DecJump!F20</f>
        <v>3.44</v>
      </c>
      <c r="J27" s="104">
        <f>DecJump!G20</f>
        <v>265</v>
      </c>
      <c r="K27" s="37">
        <f>DecThrow!F20</f>
        <v>6.34</v>
      </c>
      <c r="L27" s="104">
        <f>DecThrow!G20</f>
        <v>337</v>
      </c>
      <c r="M27" s="37">
        <f>DecJump!N20</f>
        <v>1.27</v>
      </c>
      <c r="N27" s="104">
        <f>DecJump!O20</f>
        <v>512</v>
      </c>
      <c r="O27" s="37">
        <f>DecTrack!N20</f>
        <v>70.290000000000006</v>
      </c>
      <c r="P27" s="104">
        <f>DecTrack!O20</f>
        <v>478</v>
      </c>
      <c r="Q27" s="37">
        <f>DecTrack!V20</f>
        <v>17.43</v>
      </c>
      <c r="R27" s="104">
        <f>DecTrack!W20</f>
        <v>252</v>
      </c>
      <c r="S27" s="37">
        <f>DecThrow!N20</f>
        <v>15.31</v>
      </c>
      <c r="T27" s="104">
        <f>DecThrow!O20</f>
        <v>226</v>
      </c>
      <c r="U27" s="37">
        <f>DecJump!V20</f>
        <v>1.7</v>
      </c>
      <c r="V27" s="104">
        <f>DecJump!W20</f>
        <v>136</v>
      </c>
      <c r="W27" s="37">
        <f>DecThrow!V20</f>
        <v>22.01</v>
      </c>
      <c r="X27" s="104">
        <f>DecThrow!W20</f>
        <v>387</v>
      </c>
      <c r="Y27" s="37" t="str">
        <f>DecTrack!AD20</f>
        <v>6.27.70</v>
      </c>
      <c r="Z27" s="104">
        <f>DecTrack!AE20</f>
        <v>441</v>
      </c>
      <c r="AA27" s="6">
        <f>SUM(H27+J27+L27+N27+P27+R27+T27+V27+X27+Z27)</f>
        <v>3502</v>
      </c>
      <c r="AB27" s="174" t="s">
        <v>74</v>
      </c>
      <c r="AC27" s="6">
        <v>1</v>
      </c>
    </row>
    <row r="28" spans="1:29" ht="15" thickBot="1">
      <c r="A28" s="8">
        <v>5</v>
      </c>
      <c r="B28" s="73">
        <v>12</v>
      </c>
      <c r="C28" s="34" t="s">
        <v>89</v>
      </c>
      <c r="D28" s="141" t="s">
        <v>90</v>
      </c>
      <c r="E28" s="141" t="s">
        <v>47</v>
      </c>
      <c r="F28" s="175" t="s">
        <v>74</v>
      </c>
      <c r="G28" s="41">
        <f>DecTrack!F22</f>
        <v>16.88</v>
      </c>
      <c r="H28" s="44">
        <f>DecTrack!G22</f>
        <v>314</v>
      </c>
      <c r="I28" s="41">
        <f>DecJump!F22</f>
        <v>3.52</v>
      </c>
      <c r="J28" s="44">
        <f>DecJump!G22</f>
        <v>285</v>
      </c>
      <c r="K28" s="41">
        <f>DecThrow!F22</f>
        <v>5.45</v>
      </c>
      <c r="L28" s="44">
        <f>DecThrow!G22</f>
        <v>274</v>
      </c>
      <c r="M28" s="41">
        <f>DecJump!N22</f>
        <v>1.24</v>
      </c>
      <c r="N28" s="44">
        <f>DecJump!O22</f>
        <v>470</v>
      </c>
      <c r="O28" s="41" t="str">
        <f>DecTrack!N22</f>
        <v>75..71</v>
      </c>
      <c r="P28" s="44">
        <f>DecTrack!O22</f>
        <v>320</v>
      </c>
      <c r="Q28" s="41">
        <f>DecTrack!V22</f>
        <v>17.309999999999999</v>
      </c>
      <c r="R28" s="44">
        <f>DecTrack!W22</f>
        <v>263</v>
      </c>
      <c r="S28" s="41">
        <f>DecThrow!N22</f>
        <v>15.44</v>
      </c>
      <c r="T28" s="44">
        <f>DecThrow!O22</f>
        <v>228</v>
      </c>
      <c r="U28" s="41">
        <f>DecJump!V22</f>
        <v>1.2</v>
      </c>
      <c r="V28" s="44">
        <f>DecJump!W22</f>
        <v>57</v>
      </c>
      <c r="W28" s="41">
        <f>DecThrow!V22</f>
        <v>12.86</v>
      </c>
      <c r="X28" s="44">
        <f>DecThrow!W22</f>
        <v>192</v>
      </c>
      <c r="Y28" s="41" t="str">
        <f>DecTrack!AD22</f>
        <v>5.53.50</v>
      </c>
      <c r="Z28" s="44">
        <f>DecTrack!AE22</f>
        <v>614</v>
      </c>
      <c r="AA28" s="8">
        <f t="shared" ref="AA28:AA44" si="1">SUM(H28+J28+L28+N28+P28+R28+T28+V28+X28+Z28)</f>
        <v>3017</v>
      </c>
      <c r="AB28" s="176" t="s">
        <v>74</v>
      </c>
      <c r="AC28" s="8">
        <v>2</v>
      </c>
    </row>
    <row r="29" spans="1:29" ht="15" thickBot="1">
      <c r="AA29" s="17"/>
      <c r="AC29" s="4"/>
    </row>
    <row r="30" spans="1:29" ht="15" thickBot="1">
      <c r="A30" s="143">
        <v>5</v>
      </c>
      <c r="B30" s="177">
        <v>8</v>
      </c>
      <c r="C30" s="178" t="s">
        <v>151</v>
      </c>
      <c r="D30" s="179" t="s">
        <v>152</v>
      </c>
      <c r="E30" s="179" t="s">
        <v>150</v>
      </c>
      <c r="F30" s="339" t="s">
        <v>76</v>
      </c>
      <c r="G30" s="180">
        <f>DecTrack!F18</f>
        <v>14.04</v>
      </c>
      <c r="H30" s="181">
        <f>DecTrack!G18</f>
        <v>598</v>
      </c>
      <c r="I30" s="180">
        <f>DecJump!F18</f>
        <v>3.73</v>
      </c>
      <c r="J30" s="181">
        <f>DecJump!G18</f>
        <v>248</v>
      </c>
      <c r="K30" s="180">
        <f>DecThrow!F18</f>
        <v>6.6</v>
      </c>
      <c r="L30" s="181">
        <f>DecThrow!G18</f>
        <v>309</v>
      </c>
      <c r="M30" s="180">
        <f>DecJump!N18</f>
        <v>1.33</v>
      </c>
      <c r="N30" s="181">
        <f>DecJump!O18</f>
        <v>439</v>
      </c>
      <c r="O30" s="180">
        <f>DecTrack!N18</f>
        <v>77.37</v>
      </c>
      <c r="P30" s="181">
        <f>DecTrack!O18</f>
        <v>166</v>
      </c>
      <c r="Q30" s="180">
        <f>DecTrack!V18</f>
        <v>20.25</v>
      </c>
      <c r="R30" s="181">
        <f>DecTrack!W18</f>
        <v>282</v>
      </c>
      <c r="S30" s="180">
        <f>DecThrow!N18</f>
        <v>12.64</v>
      </c>
      <c r="T30" s="181">
        <f>DecThrow!O18</f>
        <v>149</v>
      </c>
      <c r="U30" s="180" t="str">
        <f>DecJump!V18</f>
        <v>NH</v>
      </c>
      <c r="V30" s="181">
        <f>DecJump!W18</f>
        <v>0</v>
      </c>
      <c r="W30" s="180">
        <f>DecThrow!V18</f>
        <v>11.5</v>
      </c>
      <c r="X30" s="181">
        <f>DecThrow!W18</f>
        <v>133</v>
      </c>
      <c r="Y30" s="180" t="str">
        <f>DecTrack!AD18</f>
        <v>8.19.22</v>
      </c>
      <c r="Z30" s="181">
        <f>DecTrack!AE18</f>
        <v>24</v>
      </c>
      <c r="AA30" s="143">
        <f t="shared" si="1"/>
        <v>2348</v>
      </c>
      <c r="AB30" s="340" t="s">
        <v>76</v>
      </c>
      <c r="AC30" s="143">
        <v>1</v>
      </c>
    </row>
    <row r="31" spans="1:29" ht="15" thickBot="1">
      <c r="AA31" s="17"/>
      <c r="AC31" s="4"/>
    </row>
    <row r="32" spans="1:29" ht="15" thickBot="1">
      <c r="A32" s="143">
        <v>7</v>
      </c>
      <c r="B32" s="177">
        <v>9</v>
      </c>
      <c r="C32" s="178" t="s">
        <v>33</v>
      </c>
      <c r="D32" s="179" t="s">
        <v>34</v>
      </c>
      <c r="E32" s="179" t="s">
        <v>68</v>
      </c>
      <c r="F32" s="182" t="s">
        <v>50</v>
      </c>
      <c r="G32" s="180">
        <f>DecTrack!F19</f>
        <v>13.62</v>
      </c>
      <c r="H32" s="181">
        <f>DecTrack!G19</f>
        <v>368</v>
      </c>
      <c r="I32" s="180">
        <f>DecJump!F19</f>
        <v>4.84</v>
      </c>
      <c r="J32" s="181">
        <f>DecJump!G19</f>
        <v>352</v>
      </c>
      <c r="K32" s="180">
        <f>DecThrow!F19</f>
        <v>7.98</v>
      </c>
      <c r="L32" s="181">
        <f>DecThrow!G19</f>
        <v>365</v>
      </c>
      <c r="M32" s="180">
        <f>DecJump!N19</f>
        <v>1.35</v>
      </c>
      <c r="N32" s="181">
        <f>DecJump!O19</f>
        <v>283</v>
      </c>
      <c r="O32" s="180">
        <f>DecTrack!N19</f>
        <v>61.91</v>
      </c>
      <c r="P32" s="181">
        <f>DecTrack!O19</f>
        <v>350</v>
      </c>
      <c r="Q32" s="180">
        <f>DecTrack!V19</f>
        <v>36.450000000000003</v>
      </c>
      <c r="R32" s="181">
        <f>DecTrack!W19</f>
        <v>0</v>
      </c>
      <c r="S32" s="180">
        <f>DecThrow!N19</f>
        <v>19.66</v>
      </c>
      <c r="T32" s="181">
        <f>DecThrow!O19</f>
        <v>266</v>
      </c>
      <c r="U32" s="180">
        <f>DecJump!V19</f>
        <v>2.2999999999999998</v>
      </c>
      <c r="V32" s="181">
        <f>DecJump!W19</f>
        <v>199</v>
      </c>
      <c r="W32" s="180">
        <f>DecThrow!V19</f>
        <v>21.5</v>
      </c>
      <c r="X32" s="181">
        <f>DecThrow!W19</f>
        <v>182</v>
      </c>
      <c r="Y32" s="180" t="str">
        <f>DecTrack!AD19</f>
        <v>5.01.90</v>
      </c>
      <c r="Z32" s="181">
        <f>DecTrack!AE19</f>
        <v>549</v>
      </c>
      <c r="AA32" s="143">
        <f t="shared" si="1"/>
        <v>2914</v>
      </c>
      <c r="AB32" s="183" t="s">
        <v>50</v>
      </c>
      <c r="AC32" s="143">
        <v>1</v>
      </c>
    </row>
    <row r="33" spans="1:29" ht="15" thickBot="1">
      <c r="AA33" s="17"/>
      <c r="AC33" s="4"/>
    </row>
    <row r="34" spans="1:29">
      <c r="A34" s="6">
        <v>6</v>
      </c>
      <c r="B34" s="71">
        <v>11</v>
      </c>
      <c r="C34" s="32" t="s">
        <v>86</v>
      </c>
      <c r="D34" s="132" t="s">
        <v>87</v>
      </c>
      <c r="E34" s="132" t="s">
        <v>88</v>
      </c>
      <c r="F34" s="145" t="s">
        <v>18</v>
      </c>
      <c r="G34" s="37">
        <f>DecTrack!F21</f>
        <v>12.68</v>
      </c>
      <c r="H34" s="104">
        <f>DecTrack!G21</f>
        <v>523</v>
      </c>
      <c r="I34" s="37">
        <f>DecJump!F21</f>
        <v>5.53</v>
      </c>
      <c r="J34" s="104">
        <f>DecJump!G21</f>
        <v>487</v>
      </c>
      <c r="K34" s="37">
        <f>DecThrow!F21</f>
        <v>7.41</v>
      </c>
      <c r="L34" s="104">
        <f>DecThrow!G21</f>
        <v>331</v>
      </c>
      <c r="M34" s="37">
        <f>DecJump!N21</f>
        <v>1.47</v>
      </c>
      <c r="N34" s="104">
        <f>DecJump!O21</f>
        <v>367</v>
      </c>
      <c r="O34" s="37">
        <f>DecTrack!N21</f>
        <v>58.63</v>
      </c>
      <c r="P34" s="104">
        <f>DecTrack!O21</f>
        <v>461</v>
      </c>
      <c r="Q34" s="37">
        <f>DecTrack!V21</f>
        <v>18.72</v>
      </c>
      <c r="R34" s="104">
        <f>DecTrack!W21</f>
        <v>457</v>
      </c>
      <c r="S34" s="37">
        <f>DecThrow!N21</f>
        <v>24.15</v>
      </c>
      <c r="T34" s="104">
        <f>DecThrow!O21</f>
        <v>351</v>
      </c>
      <c r="U34" s="37">
        <f>DecJump!V21</f>
        <v>3.5</v>
      </c>
      <c r="V34" s="104">
        <f>DecJump!W21</f>
        <v>482</v>
      </c>
      <c r="W34" s="37">
        <f>DecThrow!V21</f>
        <v>32.020000000000003</v>
      </c>
      <c r="X34" s="104">
        <f>DecThrow!W21</f>
        <v>328</v>
      </c>
      <c r="Y34" s="37" t="str">
        <f>DecTrack!AD21</f>
        <v>5.26.07</v>
      </c>
      <c r="Z34" s="104">
        <f>DecTrack!AE21</f>
        <v>419</v>
      </c>
      <c r="AA34" s="6">
        <f t="shared" ref="AA34:AA40" si="2">SUM(H34+J34+L34+N34+P34+R34+T34+V34+X34+Z34)</f>
        <v>4206</v>
      </c>
      <c r="AB34" s="157" t="s">
        <v>18</v>
      </c>
      <c r="AC34" s="6">
        <v>1</v>
      </c>
    </row>
    <row r="35" spans="1:29">
      <c r="A35" s="7">
        <v>8</v>
      </c>
      <c r="B35" s="72">
        <v>3</v>
      </c>
      <c r="C35" s="33" t="s">
        <v>28</v>
      </c>
      <c r="D35" s="128" t="s">
        <v>29</v>
      </c>
      <c r="E35" s="128" t="s">
        <v>47</v>
      </c>
      <c r="F35" s="146" t="s">
        <v>18</v>
      </c>
      <c r="G35" s="39">
        <f>DecTrack!F13</f>
        <v>12.59</v>
      </c>
      <c r="H35" s="43">
        <f>DecTrack!G13</f>
        <v>540</v>
      </c>
      <c r="I35" s="39">
        <f>DecJump!F13</f>
        <v>5.99</v>
      </c>
      <c r="J35" s="43">
        <f>DecJump!G13</f>
        <v>584</v>
      </c>
      <c r="K35" s="39">
        <f>DecThrow!F13</f>
        <v>11.54</v>
      </c>
      <c r="L35" s="43">
        <f>DecThrow!G13</f>
        <v>579</v>
      </c>
      <c r="M35" s="39">
        <f>DecJump!N13</f>
        <v>1.8</v>
      </c>
      <c r="N35" s="43">
        <f>DecJump!O13</f>
        <v>627</v>
      </c>
      <c r="O35" s="39">
        <f>DecTrack!N13</f>
        <v>55.19</v>
      </c>
      <c r="P35" s="43">
        <f>DecTrack!O13</f>
        <v>591</v>
      </c>
      <c r="Q35" s="39">
        <f>DecTrack!V13</f>
        <v>19.16</v>
      </c>
      <c r="R35" s="43">
        <f>DecTrack!W13</f>
        <v>419</v>
      </c>
      <c r="S35" s="39">
        <f>DecThrow!N13</f>
        <v>37.51</v>
      </c>
      <c r="T35" s="43">
        <f>DecThrow!O13</f>
        <v>614</v>
      </c>
      <c r="U35" s="39">
        <f>DecJump!V13</f>
        <v>3.6</v>
      </c>
      <c r="V35" s="43">
        <f>DecJump!W13</f>
        <v>509</v>
      </c>
      <c r="W35" s="39">
        <f>DecThrow!V13</f>
        <v>52.27</v>
      </c>
      <c r="X35" s="43">
        <f>DecThrow!W13</f>
        <v>622</v>
      </c>
      <c r="Y35" s="39" t="str">
        <f>DecTrack!AD13</f>
        <v>5.22.54</v>
      </c>
      <c r="Z35" s="43">
        <f>DecTrack!AE13</f>
        <v>437</v>
      </c>
      <c r="AA35" s="7">
        <f t="shared" si="2"/>
        <v>5522</v>
      </c>
      <c r="AB35" s="162" t="s">
        <v>18</v>
      </c>
      <c r="AC35" s="7">
        <v>2</v>
      </c>
    </row>
    <row r="36" spans="1:29">
      <c r="A36" s="7">
        <v>7</v>
      </c>
      <c r="B36" s="72">
        <v>14</v>
      </c>
      <c r="C36" s="33" t="s">
        <v>94</v>
      </c>
      <c r="D36" s="128" t="s">
        <v>95</v>
      </c>
      <c r="E36" s="128" t="s">
        <v>136</v>
      </c>
      <c r="F36" s="146" t="s">
        <v>18</v>
      </c>
      <c r="G36" s="39">
        <f>DecTrack!F24</f>
        <v>13.71</v>
      </c>
      <c r="H36" s="43">
        <f>DecTrack!G24</f>
        <v>354</v>
      </c>
      <c r="I36" s="39">
        <f>DecJump!F24</f>
        <v>5.23</v>
      </c>
      <c r="J36" s="43">
        <f>DecJump!G24</f>
        <v>427</v>
      </c>
      <c r="K36" s="39">
        <f>DecThrow!F24</f>
        <v>10.07</v>
      </c>
      <c r="L36" s="43">
        <f>DecThrow!G24</f>
        <v>490</v>
      </c>
      <c r="M36" s="39">
        <f>DecJump!N24</f>
        <v>1.45</v>
      </c>
      <c r="N36" s="43">
        <f>DecJump!O24</f>
        <v>352</v>
      </c>
      <c r="O36" s="39">
        <f>DecTrack!N24</f>
        <v>67.11</v>
      </c>
      <c r="P36" s="43">
        <f>DecTrack!O24</f>
        <v>204</v>
      </c>
      <c r="Q36" s="39">
        <f>DecTrack!V24</f>
        <v>21.74</v>
      </c>
      <c r="R36" s="43">
        <f>DecTrack!W24</f>
        <v>225</v>
      </c>
      <c r="S36" s="39">
        <f>DecThrow!N24</f>
        <v>30.51</v>
      </c>
      <c r="T36" s="43">
        <f>DecThrow!O24</f>
        <v>474</v>
      </c>
      <c r="U36" s="39">
        <f>DecJump!V24</f>
        <v>3</v>
      </c>
      <c r="V36" s="43">
        <f>DecJump!W24</f>
        <v>357</v>
      </c>
      <c r="W36" s="39">
        <f>DecThrow!V24</f>
        <v>35.1</v>
      </c>
      <c r="X36" s="43">
        <f>DecThrow!W24</f>
        <v>372</v>
      </c>
      <c r="Y36" s="39" t="str">
        <f>DecTrack!AD24</f>
        <v>6.15.38</v>
      </c>
      <c r="Z36" s="43">
        <f>DecTrack!AE24</f>
        <v>205</v>
      </c>
      <c r="AA36" s="7">
        <f t="shared" si="2"/>
        <v>3460</v>
      </c>
      <c r="AB36" s="162" t="s">
        <v>18</v>
      </c>
      <c r="AC36" s="7">
        <v>3</v>
      </c>
    </row>
    <row r="37" spans="1:29">
      <c r="A37" s="7">
        <v>6</v>
      </c>
      <c r="B37" s="72">
        <v>6</v>
      </c>
      <c r="C37" s="33" t="s">
        <v>44</v>
      </c>
      <c r="D37" s="128" t="s">
        <v>32</v>
      </c>
      <c r="E37" s="128" t="s">
        <v>66</v>
      </c>
      <c r="F37" s="146" t="s">
        <v>18</v>
      </c>
      <c r="G37" s="39">
        <f>DecTrack!F16</f>
        <v>13.65</v>
      </c>
      <c r="H37" s="43">
        <f>DecTrack!G16</f>
        <v>363</v>
      </c>
      <c r="I37" s="39">
        <f>DecJump!F16</f>
        <v>5.54</v>
      </c>
      <c r="J37" s="43">
        <f>DecJump!G16</f>
        <v>490</v>
      </c>
      <c r="K37" s="39">
        <f>DecThrow!F16</f>
        <v>9.1</v>
      </c>
      <c r="L37" s="43">
        <f>DecThrow!G16</f>
        <v>432</v>
      </c>
      <c r="M37" s="39">
        <f>DecJump!N16</f>
        <v>1.6</v>
      </c>
      <c r="N37" s="43">
        <f>DecJump!O16</f>
        <v>464</v>
      </c>
      <c r="O37" s="39">
        <f>DecTrack!N16</f>
        <v>75.760000000000005</v>
      </c>
      <c r="P37" s="43">
        <f>DecTrack!O16</f>
        <v>42</v>
      </c>
      <c r="Q37" s="39">
        <f>DecTrack!V16</f>
        <v>20.18</v>
      </c>
      <c r="R37" s="43">
        <f>DecTrack!W16</f>
        <v>335</v>
      </c>
      <c r="S37" s="39">
        <f>DecThrow!N16</f>
        <v>25.66</v>
      </c>
      <c r="T37" s="43">
        <f>DecThrow!O16</f>
        <v>380</v>
      </c>
      <c r="U37" s="39">
        <f>DecJump!V16</f>
        <v>2</v>
      </c>
      <c r="V37" s="43">
        <f>DecJump!W16</f>
        <v>140</v>
      </c>
      <c r="W37" s="39">
        <f>DecThrow!V16</f>
        <v>34.729999999999997</v>
      </c>
      <c r="X37" s="43">
        <f>DecThrow!W16</f>
        <v>366</v>
      </c>
      <c r="Y37" s="39" t="str">
        <f>DecTrack!AD16</f>
        <v>6.17.06</v>
      </c>
      <c r="Z37" s="43">
        <f>DecTrack!AE16</f>
        <v>199</v>
      </c>
      <c r="AA37" s="7">
        <f t="shared" si="2"/>
        <v>3211</v>
      </c>
      <c r="AB37" s="162" t="s">
        <v>18</v>
      </c>
      <c r="AC37" s="7">
        <v>4</v>
      </c>
    </row>
    <row r="38" spans="1:29">
      <c r="A38" s="7">
        <v>6</v>
      </c>
      <c r="B38" s="72">
        <v>15</v>
      </c>
      <c r="C38" s="33" t="s">
        <v>46</v>
      </c>
      <c r="D38" s="128" t="s">
        <v>25</v>
      </c>
      <c r="E38" s="128" t="s">
        <v>47</v>
      </c>
      <c r="F38" s="146" t="s">
        <v>18</v>
      </c>
      <c r="G38" s="39">
        <f>DecTrack!F25</f>
        <v>12.52</v>
      </c>
      <c r="H38" s="43">
        <f>DecTrack!G25</f>
        <v>552</v>
      </c>
      <c r="I38" s="39">
        <f>DecJump!F25</f>
        <v>4.54</v>
      </c>
      <c r="J38" s="43">
        <f>DecJump!G25</f>
        <v>297</v>
      </c>
      <c r="K38" s="39">
        <f>DecThrow!F25</f>
        <v>9.58</v>
      </c>
      <c r="L38" s="43">
        <f>DecThrow!G25</f>
        <v>460</v>
      </c>
      <c r="M38" s="39">
        <f>DecJump!N25</f>
        <v>1.41</v>
      </c>
      <c r="N38" s="43">
        <f>DecJump!O25</f>
        <v>324</v>
      </c>
      <c r="O38" s="39">
        <f>DecTrack!N25</f>
        <v>68.64</v>
      </c>
      <c r="P38" s="43">
        <f>DecTrack!O25</f>
        <v>167</v>
      </c>
      <c r="Q38" s="39">
        <f>DecTrack!V25</f>
        <v>23.67</v>
      </c>
      <c r="R38" s="43">
        <f>DecTrack!W25</f>
        <v>118</v>
      </c>
      <c r="S38" s="39">
        <f>DecThrow!N25</f>
        <v>24.3</v>
      </c>
      <c r="T38" s="43">
        <f>DecThrow!O25</f>
        <v>354</v>
      </c>
      <c r="U38" s="39">
        <f>DecJump!V25</f>
        <v>1.5</v>
      </c>
      <c r="V38" s="43">
        <f>DecJump!W25</f>
        <v>54</v>
      </c>
      <c r="W38" s="39">
        <f>DecThrow!V25</f>
        <v>12.13</v>
      </c>
      <c r="X38" s="43">
        <f>DecThrow!W25</f>
        <v>59</v>
      </c>
      <c r="Y38" s="39" t="str">
        <f>DecTrack!AD25</f>
        <v>5.51.13</v>
      </c>
      <c r="Z38" s="43">
        <f>DecTrack!AE25</f>
        <v>301</v>
      </c>
      <c r="AA38" s="7">
        <f t="shared" si="2"/>
        <v>2686</v>
      </c>
      <c r="AB38" s="162" t="s">
        <v>18</v>
      </c>
      <c r="AC38" s="7">
        <v>5</v>
      </c>
    </row>
    <row r="39" spans="1:29">
      <c r="A39" s="7">
        <v>8</v>
      </c>
      <c r="B39" s="72">
        <v>1</v>
      </c>
      <c r="C39" s="33" t="s">
        <v>30</v>
      </c>
      <c r="D39" s="128" t="s">
        <v>31</v>
      </c>
      <c r="E39" s="128" t="s">
        <v>141</v>
      </c>
      <c r="F39" s="146" t="s">
        <v>18</v>
      </c>
      <c r="G39" s="39">
        <f>DecTrack!F11</f>
        <v>13.91</v>
      </c>
      <c r="H39" s="43">
        <f>DecTrack!G11</f>
        <v>325</v>
      </c>
      <c r="I39" s="39">
        <f>DecJump!F11</f>
        <v>5.24</v>
      </c>
      <c r="J39" s="43">
        <f>DecJump!G11</f>
        <v>429</v>
      </c>
      <c r="K39" s="39">
        <f>DecThrow!F11</f>
        <v>10.62</v>
      </c>
      <c r="L39" s="43">
        <f>DecThrow!G11</f>
        <v>523</v>
      </c>
      <c r="M39" s="39">
        <f>DecJump!N11</f>
        <v>1.7</v>
      </c>
      <c r="N39" s="43">
        <f>DecJump!O11</f>
        <v>544</v>
      </c>
      <c r="O39" s="39">
        <f>DecTrack!N11</f>
        <v>68.23</v>
      </c>
      <c r="P39" s="43">
        <f>DecTrack!O11</f>
        <v>177</v>
      </c>
      <c r="Q39" s="39">
        <f>DecTrack!V11</f>
        <v>20.149999999999999</v>
      </c>
      <c r="R39" s="43">
        <f>DecTrack!W11</f>
        <v>337</v>
      </c>
      <c r="S39" s="39">
        <f>DecThrow!N11</f>
        <v>30.45</v>
      </c>
      <c r="T39" s="43">
        <f>DecThrow!O11</f>
        <v>473</v>
      </c>
      <c r="U39" s="39">
        <f>DecJump!V11</f>
        <v>3</v>
      </c>
      <c r="V39" s="43">
        <f>DecJump!W11</f>
        <v>357</v>
      </c>
      <c r="W39" s="39">
        <f>DecThrow!V11</f>
        <v>32.94</v>
      </c>
      <c r="X39" s="43">
        <f>DecThrow!W11</f>
        <v>341</v>
      </c>
      <c r="Y39" s="39" t="str">
        <f>DecTrack!AD11</f>
        <v>6.25.27</v>
      </c>
      <c r="Z39" s="43">
        <f>DecTrack!AE11</f>
        <v>170</v>
      </c>
      <c r="AA39" s="7">
        <f t="shared" si="2"/>
        <v>3676</v>
      </c>
      <c r="AB39" s="162" t="s">
        <v>18</v>
      </c>
      <c r="AC39" s="7">
        <v>6</v>
      </c>
    </row>
    <row r="40" spans="1:29" ht="15" thickBot="1">
      <c r="A40" s="8">
        <v>7</v>
      </c>
      <c r="B40" s="73">
        <v>4</v>
      </c>
      <c r="C40" s="34" t="s">
        <v>62</v>
      </c>
      <c r="D40" s="141" t="s">
        <v>63</v>
      </c>
      <c r="E40" s="141" t="s">
        <v>64</v>
      </c>
      <c r="F40" s="184" t="s">
        <v>18</v>
      </c>
      <c r="G40" s="41" t="str">
        <f>DecTrack!F14</f>
        <v>DNS</v>
      </c>
      <c r="H40" s="44">
        <f>DecTrack!G14</f>
        <v>0</v>
      </c>
      <c r="I40" s="41" t="str">
        <f>DecJump!F14</f>
        <v>DNS</v>
      </c>
      <c r="J40" s="44">
        <f>DecJump!G14</f>
        <v>0</v>
      </c>
      <c r="K40" s="41" t="str">
        <f>DecThrow!F14</f>
        <v>DNS</v>
      </c>
      <c r="L40" s="44">
        <f>DecThrow!G14</f>
        <v>0</v>
      </c>
      <c r="M40" s="41" t="str">
        <f>DecJump!N14</f>
        <v>DNS</v>
      </c>
      <c r="N40" s="44">
        <f>DecJump!O14</f>
        <v>0</v>
      </c>
      <c r="O40" s="41" t="str">
        <f>DecTrack!N14</f>
        <v>DNS</v>
      </c>
      <c r="P40" s="44">
        <f>DecTrack!O14</f>
        <v>0</v>
      </c>
      <c r="Q40" s="41" t="str">
        <f>DecTrack!V14</f>
        <v>DNS</v>
      </c>
      <c r="R40" s="44">
        <f>DecTrack!W14</f>
        <v>0</v>
      </c>
      <c r="S40" s="41" t="str">
        <f>DecThrow!N14</f>
        <v>DNS</v>
      </c>
      <c r="T40" s="44">
        <f>DecThrow!O14</f>
        <v>0</v>
      </c>
      <c r="U40" s="41" t="str">
        <f>DecJump!V14</f>
        <v>DNS</v>
      </c>
      <c r="V40" s="44">
        <f>DecJump!W14</f>
        <v>0</v>
      </c>
      <c r="W40" s="41" t="str">
        <f>DecThrow!V14</f>
        <v>DNS</v>
      </c>
      <c r="X40" s="44">
        <f>DecThrow!W14</f>
        <v>0</v>
      </c>
      <c r="Y40" s="41" t="str">
        <f>DecTrack!AD14</f>
        <v>DNS</v>
      </c>
      <c r="Z40" s="44">
        <f>DecTrack!AE14</f>
        <v>0</v>
      </c>
      <c r="AA40" s="8">
        <f t="shared" si="2"/>
        <v>0</v>
      </c>
      <c r="AB40" s="185" t="s">
        <v>18</v>
      </c>
      <c r="AC40" s="8">
        <v>7</v>
      </c>
    </row>
    <row r="41" spans="1:29" ht="15" thickBot="1">
      <c r="AA41" s="17"/>
      <c r="AC41" s="4"/>
    </row>
    <row r="42" spans="1:29" ht="15" thickBot="1">
      <c r="A42" s="143">
        <v>8</v>
      </c>
      <c r="B42" s="177">
        <v>16</v>
      </c>
      <c r="C42" s="178" t="s">
        <v>46</v>
      </c>
      <c r="D42" s="179" t="s">
        <v>96</v>
      </c>
      <c r="E42" s="179" t="s">
        <v>97</v>
      </c>
      <c r="F42" s="186" t="s">
        <v>98</v>
      </c>
      <c r="G42" s="180" t="str">
        <f>DecTrack!F26</f>
        <v>DNS</v>
      </c>
      <c r="H42" s="181">
        <f>DecTrack!G26</f>
        <v>0</v>
      </c>
      <c r="I42" s="180" t="str">
        <f>DecJump!F26</f>
        <v>DNS</v>
      </c>
      <c r="J42" s="181">
        <f>DecJump!G26</f>
        <v>0</v>
      </c>
      <c r="K42" s="180" t="str">
        <f>DecThrow!F26</f>
        <v>DNS</v>
      </c>
      <c r="L42" s="181">
        <f>DecThrow!G26</f>
        <v>0</v>
      </c>
      <c r="M42" s="180" t="str">
        <f>DecJump!N26</f>
        <v>DNS</v>
      </c>
      <c r="N42" s="181">
        <f>DecJump!O26</f>
        <v>0</v>
      </c>
      <c r="O42" s="180" t="str">
        <f>DecTrack!N26</f>
        <v>DNS</v>
      </c>
      <c r="P42" s="181">
        <f>DecTrack!O26</f>
        <v>0</v>
      </c>
      <c r="Q42" s="180" t="str">
        <f>DecTrack!V26</f>
        <v>DNS</v>
      </c>
      <c r="R42" s="181">
        <f>DecTrack!W26</f>
        <v>0</v>
      </c>
      <c r="S42" s="180" t="str">
        <f>DecThrow!N26</f>
        <v>DNS</v>
      </c>
      <c r="T42" s="181">
        <f>DecThrow!O26</f>
        <v>0</v>
      </c>
      <c r="U42" s="180" t="str">
        <f>DecJump!V26</f>
        <v>DNS</v>
      </c>
      <c r="V42" s="181">
        <f>DecJump!W26</f>
        <v>0</v>
      </c>
      <c r="W42" s="180" t="str">
        <f>DecThrow!V26</f>
        <v>DNS</v>
      </c>
      <c r="X42" s="181">
        <f>DecThrow!W26</f>
        <v>0</v>
      </c>
      <c r="Y42" s="180" t="str">
        <f>DecTrack!AD26</f>
        <v>DNS</v>
      </c>
      <c r="Z42" s="181">
        <f>DecTrack!AE26</f>
        <v>0</v>
      </c>
      <c r="AA42" s="143">
        <f t="shared" si="1"/>
        <v>0</v>
      </c>
      <c r="AB42" s="187" t="s">
        <v>98</v>
      </c>
      <c r="AC42" s="143"/>
    </row>
    <row r="43" spans="1:29" ht="15" thickBot="1">
      <c r="AA43" s="17"/>
      <c r="AC43" s="4"/>
    </row>
    <row r="44" spans="1:29" ht="15" thickBot="1">
      <c r="A44" s="143">
        <v>7</v>
      </c>
      <c r="B44" s="177">
        <v>2</v>
      </c>
      <c r="C44" s="178" t="s">
        <v>59</v>
      </c>
      <c r="D44" s="179" t="s">
        <v>60</v>
      </c>
      <c r="E44" s="179" t="s">
        <v>142</v>
      </c>
      <c r="F44" s="317" t="s">
        <v>23</v>
      </c>
      <c r="G44" s="180">
        <f>DecTrack!F12</f>
        <v>13.89</v>
      </c>
      <c r="H44" s="181">
        <f>DecTrack!G12</f>
        <v>417</v>
      </c>
      <c r="I44" s="180">
        <f>DecJump!F12</f>
        <v>4.3499999999999996</v>
      </c>
      <c r="J44" s="181">
        <f>DecJump!G12</f>
        <v>333</v>
      </c>
      <c r="K44" s="180">
        <f>DecThrow!F12</f>
        <v>9.23</v>
      </c>
      <c r="L44" s="181">
        <f>DecThrow!G12</f>
        <v>502</v>
      </c>
      <c r="M44" s="180">
        <f>DecJump!N12</f>
        <v>1.4</v>
      </c>
      <c r="N44" s="181">
        <f>DecJump!O12</f>
        <v>360</v>
      </c>
      <c r="O44" s="180">
        <f>DecTrack!N12</f>
        <v>68.56</v>
      </c>
      <c r="P44" s="181">
        <f>DecTrack!O12</f>
        <v>283</v>
      </c>
      <c r="Q44" s="180">
        <f>DecTrack!V12</f>
        <v>23.5</v>
      </c>
      <c r="R44" s="181">
        <f>DecTrack!W12</f>
        <v>194</v>
      </c>
      <c r="S44" s="180">
        <f>DecThrow!N12</f>
        <v>21.7</v>
      </c>
      <c r="T44" s="181">
        <f>DecThrow!O12</f>
        <v>346</v>
      </c>
      <c r="U44" s="180">
        <f>DecJump!V12</f>
        <v>2.2000000000000002</v>
      </c>
      <c r="V44" s="181">
        <f>DecJump!W12</f>
        <v>214</v>
      </c>
      <c r="W44" s="180">
        <f>DecThrow!V12</f>
        <v>30.4</v>
      </c>
      <c r="X44" s="181">
        <f>DecThrow!W12</f>
        <v>342</v>
      </c>
      <c r="Y44" s="180" t="str">
        <f>DecTrack!AD12</f>
        <v>6.14.56</v>
      </c>
      <c r="Z44" s="181">
        <f>DecTrack!AE12</f>
        <v>278</v>
      </c>
      <c r="AA44" s="143">
        <f t="shared" si="1"/>
        <v>3269</v>
      </c>
      <c r="AB44" s="318" t="s">
        <v>23</v>
      </c>
      <c r="AC44" s="143">
        <v>1</v>
      </c>
    </row>
    <row r="45" spans="1:29" ht="15" thickBot="1">
      <c r="AA45" s="17"/>
      <c r="AC45" s="4"/>
    </row>
    <row r="46" spans="1:29">
      <c r="A46" s="6">
        <v>4</v>
      </c>
      <c r="B46" s="226">
        <v>7</v>
      </c>
      <c r="C46" s="32" t="s">
        <v>26</v>
      </c>
      <c r="D46" s="132" t="s">
        <v>35</v>
      </c>
      <c r="E46" s="132" t="s">
        <v>67</v>
      </c>
      <c r="F46" s="319" t="s">
        <v>19</v>
      </c>
      <c r="G46" s="37">
        <f>DecTrack!F17</f>
        <v>14.04</v>
      </c>
      <c r="H46" s="104">
        <f>DecTrack!G17</f>
        <v>531</v>
      </c>
      <c r="I46" s="37">
        <f>DecJump!F17</f>
        <v>4.7699999999999996</v>
      </c>
      <c r="J46" s="104">
        <f>DecJump!G17</f>
        <v>556</v>
      </c>
      <c r="K46" s="37">
        <f>DecThrow!F17</f>
        <v>8.92</v>
      </c>
      <c r="L46" s="104">
        <f>DecThrow!G17</f>
        <v>513</v>
      </c>
      <c r="M46" s="37">
        <f>DecJump!N17</f>
        <v>1.3</v>
      </c>
      <c r="N46" s="104">
        <f>DecJump!O17</f>
        <v>396</v>
      </c>
      <c r="O46" s="37">
        <f>DecTrack!N17</f>
        <v>66.91</v>
      </c>
      <c r="P46" s="104">
        <f>DecTrack!O17</f>
        <v>463</v>
      </c>
      <c r="Q46" s="37">
        <f>DecTrack!V17</f>
        <v>21.86</v>
      </c>
      <c r="R46" s="104">
        <f>DecTrack!W17</f>
        <v>240</v>
      </c>
      <c r="S46" s="37">
        <f>DecThrow!N17</f>
        <v>31.53</v>
      </c>
      <c r="T46" s="104">
        <f>DecThrow!O17</f>
        <v>508</v>
      </c>
      <c r="U46" s="37">
        <f>DecJump!V17</f>
        <v>2.9</v>
      </c>
      <c r="V46" s="104">
        <f>DecJump!W17</f>
        <v>496</v>
      </c>
      <c r="W46" s="37">
        <f>DecThrow!V17</f>
        <v>35.03</v>
      </c>
      <c r="X46" s="104">
        <f>DecThrow!W17</f>
        <v>486</v>
      </c>
      <c r="Y46" s="37" t="str">
        <f>DecTrack!AD17</f>
        <v>6.09.11</v>
      </c>
      <c r="Z46" s="104">
        <f>DecTrack!AE17</f>
        <v>438</v>
      </c>
      <c r="AA46" s="320">
        <f>SUM(H46+J46+L46+N46+P46+R46+T46+V46+X46+Z46)</f>
        <v>4627</v>
      </c>
      <c r="AB46" s="322" t="s">
        <v>19</v>
      </c>
      <c r="AC46" s="53">
        <v>1</v>
      </c>
    </row>
    <row r="47" spans="1:29">
      <c r="A47" s="7">
        <v>4</v>
      </c>
      <c r="B47" s="228">
        <v>13</v>
      </c>
      <c r="C47" s="33" t="s">
        <v>91</v>
      </c>
      <c r="D47" s="128" t="s">
        <v>92</v>
      </c>
      <c r="E47" s="128" t="s">
        <v>93</v>
      </c>
      <c r="F47" s="163" t="s">
        <v>19</v>
      </c>
      <c r="G47" s="39">
        <f>DecTrack!F23</f>
        <v>14.18</v>
      </c>
      <c r="H47" s="43">
        <f>DecTrack!G23</f>
        <v>509</v>
      </c>
      <c r="I47" s="39">
        <f>DecJump!F23</f>
        <v>4.55</v>
      </c>
      <c r="J47" s="43">
        <f>DecJump!G23</f>
        <v>500</v>
      </c>
      <c r="K47" s="39">
        <f>DecThrow!F23</f>
        <v>8.35</v>
      </c>
      <c r="L47" s="43">
        <f>DecThrow!G23</f>
        <v>472</v>
      </c>
      <c r="M47" s="39">
        <f>DecJump!N23</f>
        <v>1.35</v>
      </c>
      <c r="N47" s="43">
        <f>DecJump!O23</f>
        <v>434</v>
      </c>
      <c r="O47" s="39">
        <f>DecTrack!N23</f>
        <v>69.08</v>
      </c>
      <c r="P47" s="43">
        <f>DecTrack!O23</f>
        <v>397</v>
      </c>
      <c r="Q47" s="39">
        <f>DecTrack!V23</f>
        <v>24.07</v>
      </c>
      <c r="R47" s="43">
        <f>DecTrack!W23</f>
        <v>117</v>
      </c>
      <c r="S47" s="39">
        <f>DecThrow!N23</f>
        <v>24.36</v>
      </c>
      <c r="T47" s="43">
        <f>DecThrow!O23</f>
        <v>365</v>
      </c>
      <c r="U47" s="39">
        <f>DecJump!V23</f>
        <v>2.5</v>
      </c>
      <c r="V47" s="43">
        <f>DecJump!W23</f>
        <v>371</v>
      </c>
      <c r="W47" s="39">
        <f>DecThrow!V23</f>
        <v>25.33</v>
      </c>
      <c r="X47" s="43">
        <f>DecThrow!W23</f>
        <v>315</v>
      </c>
      <c r="Y47" s="39" t="str">
        <f>DecTrack!AD23</f>
        <v>7.42.24</v>
      </c>
      <c r="Z47" s="43">
        <f>DecTrack!AE23</f>
        <v>114</v>
      </c>
      <c r="AA47" s="311">
        <f>SUM(H47+J47+L47+N47+P47+R47+T47+V47+X47+Z47)</f>
        <v>3594</v>
      </c>
      <c r="AB47" s="119" t="s">
        <v>19</v>
      </c>
      <c r="AC47" s="159">
        <v>2</v>
      </c>
    </row>
    <row r="48" spans="1:29" ht="15" thickBot="1">
      <c r="A48" s="8">
        <v>4</v>
      </c>
      <c r="B48" s="230">
        <v>5</v>
      </c>
      <c r="C48" s="34" t="s">
        <v>36</v>
      </c>
      <c r="D48" s="141" t="s">
        <v>51</v>
      </c>
      <c r="E48" s="141" t="s">
        <v>65</v>
      </c>
      <c r="F48" s="192" t="s">
        <v>19</v>
      </c>
      <c r="G48" s="41">
        <f>DecTrack!F15</f>
        <v>14.7</v>
      </c>
      <c r="H48" s="44">
        <f>DecTrack!G15</f>
        <v>430</v>
      </c>
      <c r="I48" s="41">
        <f>DecJump!F15</f>
        <v>4.58</v>
      </c>
      <c r="J48" s="44">
        <f>DecJump!G15</f>
        <v>506</v>
      </c>
      <c r="K48" s="41">
        <f>DecThrow!F15</f>
        <v>7.31</v>
      </c>
      <c r="L48" s="44">
        <f>DecThrow!G15</f>
        <v>400</v>
      </c>
      <c r="M48" s="41">
        <f>DecJump!N15</f>
        <v>1.1499999999999999</v>
      </c>
      <c r="N48" s="44">
        <f>DecJump!O15</f>
        <v>270</v>
      </c>
      <c r="O48" s="41">
        <f>DecTrack!N15</f>
        <v>73.33</v>
      </c>
      <c r="P48" s="44">
        <f>DecTrack!O15</f>
        <v>281</v>
      </c>
      <c r="Q48" s="41">
        <f>DecTrack!V15</f>
        <v>27.47</v>
      </c>
      <c r="R48" s="44">
        <f>DecTrack!W15</f>
        <v>12</v>
      </c>
      <c r="S48" s="41">
        <f>DecThrow!N15</f>
        <v>24.07</v>
      </c>
      <c r="T48" s="44">
        <f>DecThrow!O15</f>
        <v>359</v>
      </c>
      <c r="U48" s="41">
        <f>DecJump!V15</f>
        <v>2.7</v>
      </c>
      <c r="V48" s="44">
        <f>DecJump!W15</f>
        <v>434</v>
      </c>
      <c r="W48" s="41">
        <f>DecThrow!V15</f>
        <v>20.51</v>
      </c>
      <c r="X48" s="44">
        <f>DecThrow!W15</f>
        <v>232</v>
      </c>
      <c r="Y48" s="41" t="str">
        <f>DecTrack!AD15</f>
        <v>7.33.96</v>
      </c>
      <c r="Z48" s="44">
        <f>DecTrack!AE15</f>
        <v>135</v>
      </c>
      <c r="AA48" s="321">
        <f>SUM(H48+J48+L48+N48+P48+R48+T48+V48+X48+Z48)</f>
        <v>3059</v>
      </c>
      <c r="AB48" s="193" t="s">
        <v>19</v>
      </c>
      <c r="AC48" s="54">
        <v>3</v>
      </c>
    </row>
  </sheetData>
  <sortState ref="A6:AB21">
    <sortCondition descending="1" ref="AA6:AA19"/>
  </sortState>
  <conditionalFormatting sqref="B4 B25">
    <cfRule type="containsText" dxfId="78" priority="16" operator="containsText" text="1.">
      <formula>NOT(ISERROR(SEARCH("1.",B4)))</formula>
    </cfRule>
  </conditionalFormatting>
  <conditionalFormatting sqref="AC4 AC25">
    <cfRule type="containsText" dxfId="77" priority="13" operator="containsText" text="3">
      <formula>NOT(ISERROR(SEARCH("3",AC4)))</formula>
    </cfRule>
    <cfRule type="containsText" dxfId="76" priority="14" operator="containsText" text="2">
      <formula>NOT(ISERROR(SEARCH("2",AC4)))</formula>
    </cfRule>
    <cfRule type="containsText" dxfId="75" priority="15" operator="containsText" text="1">
      <formula>NOT(ISERROR(SEARCH("1",AC4)))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A1:AC21"/>
  <sheetViews>
    <sheetView zoomScale="75" zoomScaleNormal="75" workbookViewId="0">
      <selection activeCell="AA25" sqref="AA25"/>
    </sheetView>
  </sheetViews>
  <sheetFormatPr defaultRowHeight="14.25"/>
  <cols>
    <col min="1" max="1" width="17" style="3" bestFit="1" customWidth="1"/>
    <col min="2" max="2" width="4.5703125" style="3" bestFit="1" customWidth="1"/>
    <col min="3" max="3" width="9.140625" style="3"/>
    <col min="4" max="4" width="9.28515625" style="3" bestFit="1" customWidth="1"/>
    <col min="5" max="5" width="15.5703125" style="3" bestFit="1" customWidth="1"/>
    <col min="6" max="6" width="6.85546875" style="3" bestFit="1" customWidth="1"/>
    <col min="7" max="7" width="6.5703125" style="3" bestFit="1" customWidth="1"/>
    <col min="8" max="8" width="6.85546875" style="3" bestFit="1" customWidth="1"/>
    <col min="9" max="9" width="7.5703125" style="3" customWidth="1"/>
    <col min="10" max="10" width="6.85546875" style="3" bestFit="1" customWidth="1"/>
    <col min="11" max="11" width="7.5703125" style="3" customWidth="1"/>
    <col min="12" max="12" width="6.85546875" style="3" bestFit="1" customWidth="1"/>
    <col min="13" max="13" width="9.140625" style="3"/>
    <col min="14" max="14" width="6.85546875" style="3" bestFit="1" customWidth="1"/>
    <col min="15" max="15" width="6.5703125" style="3" bestFit="1" customWidth="1"/>
    <col min="16" max="16" width="6.85546875" style="3" bestFit="1" customWidth="1"/>
    <col min="17" max="17" width="7.7109375" style="3" bestFit="1" customWidth="1"/>
    <col min="18" max="18" width="6.85546875" style="3" bestFit="1" customWidth="1"/>
    <col min="19" max="19" width="7" style="3" bestFit="1" customWidth="1"/>
    <col min="20" max="20" width="6.85546875" style="3" bestFit="1" customWidth="1"/>
    <col min="21" max="21" width="9.140625" style="3"/>
    <col min="22" max="22" width="6.85546875" style="3" bestFit="1" customWidth="1"/>
    <col min="23" max="23" width="7.5703125" style="3" bestFit="1" customWidth="1"/>
    <col min="24" max="24" width="6.85546875" style="3" bestFit="1" customWidth="1"/>
    <col min="25" max="25" width="8.5703125" style="3" bestFit="1" customWidth="1"/>
    <col min="26" max="26" width="6.85546875" style="3" bestFit="1" customWidth="1"/>
    <col min="27" max="28" width="9.140625" style="3"/>
    <col min="29" max="29" width="9.85546875" style="3" bestFit="1" customWidth="1"/>
    <col min="30" max="16384" width="9.140625" style="3"/>
  </cols>
  <sheetData>
    <row r="1" spans="1:29" ht="18">
      <c r="C1" s="18" t="s">
        <v>56</v>
      </c>
    </row>
    <row r="2" spans="1:29" ht="18">
      <c r="C2" s="18" t="s">
        <v>138</v>
      </c>
    </row>
    <row r="3" spans="1:29" ht="15" thickBot="1"/>
    <row r="4" spans="1:29" ht="43.5" thickBot="1">
      <c r="A4" s="36" t="s">
        <v>41</v>
      </c>
      <c r="B4" s="19" t="s">
        <v>11</v>
      </c>
      <c r="C4" s="19" t="s">
        <v>2</v>
      </c>
      <c r="D4" s="19" t="s">
        <v>3</v>
      </c>
      <c r="E4" s="19" t="s">
        <v>4</v>
      </c>
      <c r="F4" s="20" t="s">
        <v>16</v>
      </c>
      <c r="G4" s="25" t="s">
        <v>5</v>
      </c>
      <c r="H4" s="24" t="s">
        <v>10</v>
      </c>
      <c r="I4" s="25" t="s">
        <v>6</v>
      </c>
      <c r="J4" s="24" t="s">
        <v>10</v>
      </c>
      <c r="K4" s="25" t="s">
        <v>14</v>
      </c>
      <c r="L4" s="24" t="s">
        <v>10</v>
      </c>
      <c r="M4" s="25" t="s">
        <v>15</v>
      </c>
      <c r="N4" s="24" t="s">
        <v>10</v>
      </c>
      <c r="O4" s="25" t="s">
        <v>0</v>
      </c>
      <c r="P4" s="24" t="s">
        <v>10</v>
      </c>
      <c r="Q4" s="25" t="s">
        <v>7</v>
      </c>
      <c r="R4" s="24" t="s">
        <v>10</v>
      </c>
      <c r="S4" s="25" t="s">
        <v>8</v>
      </c>
      <c r="T4" s="24" t="s">
        <v>10</v>
      </c>
      <c r="U4" s="25" t="s">
        <v>12</v>
      </c>
      <c r="V4" s="24" t="s">
        <v>10</v>
      </c>
      <c r="W4" s="25" t="s">
        <v>9</v>
      </c>
      <c r="X4" s="24" t="s">
        <v>10</v>
      </c>
      <c r="Y4" s="25" t="s">
        <v>1</v>
      </c>
      <c r="Z4" s="24" t="s">
        <v>10</v>
      </c>
      <c r="AA4" s="23" t="s">
        <v>17</v>
      </c>
      <c r="AB4" s="22" t="s">
        <v>13</v>
      </c>
      <c r="AC4" s="21" t="s">
        <v>45</v>
      </c>
    </row>
    <row r="5" spans="1:29" ht="15" thickBot="1"/>
    <row r="6" spans="1:29">
      <c r="A6" s="131" t="s">
        <v>128</v>
      </c>
      <c r="B6" s="71"/>
      <c r="C6" s="32" t="s">
        <v>115</v>
      </c>
      <c r="D6" s="132" t="s">
        <v>116</v>
      </c>
      <c r="E6" s="132" t="s">
        <v>135</v>
      </c>
      <c r="F6" s="248" t="s">
        <v>23</v>
      </c>
      <c r="G6" s="37">
        <f>DecTrack!F27</f>
        <v>0</v>
      </c>
      <c r="H6" s="104">
        <f>DecTrack!G27</f>
        <v>0</v>
      </c>
      <c r="I6" s="37">
        <f>DecJump!F27</f>
        <v>4.82</v>
      </c>
      <c r="J6" s="104">
        <f>DecJump!G27</f>
        <v>431</v>
      </c>
      <c r="K6" s="37">
        <f>DecThrow!F27</f>
        <v>9.7799999999999994</v>
      </c>
      <c r="L6" s="104">
        <f>DecThrow!G27</f>
        <v>539</v>
      </c>
      <c r="M6" s="37">
        <f>DecJump!N27</f>
        <v>1.7</v>
      </c>
      <c r="N6" s="104">
        <f>DecJump!O27</f>
        <v>610</v>
      </c>
      <c r="O6" s="37">
        <f>DecTrack!N27</f>
        <v>0</v>
      </c>
      <c r="P6" s="104">
        <f>DecTrack!O27</f>
        <v>0</v>
      </c>
      <c r="Q6" s="37">
        <f>DecTrack!V27</f>
        <v>0</v>
      </c>
      <c r="R6" s="104">
        <f>DecTrack!W27</f>
        <v>0</v>
      </c>
      <c r="S6" s="37">
        <f>DecThrow!N27</f>
        <v>30.63</v>
      </c>
      <c r="T6" s="104">
        <f>DecThrow!O27</f>
        <v>538</v>
      </c>
      <c r="U6" s="37">
        <f>DecJump!V27</f>
        <v>2.7</v>
      </c>
      <c r="V6" s="104">
        <f>DecJump!W27</f>
        <v>333</v>
      </c>
      <c r="W6" s="37">
        <f>DecThrow!V27</f>
        <v>37.22</v>
      </c>
      <c r="X6" s="104">
        <f>DecThrow!W27</f>
        <v>448</v>
      </c>
      <c r="Y6" s="92">
        <f>DecTrack!AD27</f>
        <v>0</v>
      </c>
      <c r="Z6" s="104">
        <f>DecTrack!AE27</f>
        <v>0</v>
      </c>
      <c r="AA6" s="53">
        <f>SUM(H6+J6+L6+N6+P6+R6+T6+V6+X6+Z6)</f>
        <v>2899</v>
      </c>
      <c r="AB6" s="124" t="s">
        <v>23</v>
      </c>
      <c r="AC6" s="134"/>
    </row>
    <row r="7" spans="1:29">
      <c r="A7" s="135"/>
      <c r="B7" s="72"/>
      <c r="C7" s="33" t="s">
        <v>117</v>
      </c>
      <c r="D7" s="128" t="s">
        <v>118</v>
      </c>
      <c r="E7" s="128"/>
      <c r="F7" s="158" t="s">
        <v>23</v>
      </c>
      <c r="G7" s="39">
        <f>DecTrack!F28</f>
        <v>0</v>
      </c>
      <c r="H7" s="43">
        <f>DecTrack!G28</f>
        <v>0</v>
      </c>
      <c r="I7" s="39">
        <f>DecJump!F28</f>
        <v>0</v>
      </c>
      <c r="J7" s="43">
        <f>DecJump!G28</f>
        <v>0</v>
      </c>
      <c r="K7" s="39">
        <f>DecThrow!F28</f>
        <v>0</v>
      </c>
      <c r="L7" s="43">
        <f>DecThrow!G28</f>
        <v>0</v>
      </c>
      <c r="M7" s="39">
        <f>DecJump!N28</f>
        <v>0</v>
      </c>
      <c r="N7" s="43">
        <f>DecJump!O28</f>
        <v>0</v>
      </c>
      <c r="O7" s="39">
        <f>DecTrack!N28</f>
        <v>58.3</v>
      </c>
      <c r="P7" s="43">
        <f>DecTrack!O28</f>
        <v>617</v>
      </c>
      <c r="Q7" s="39">
        <f>DecTrack!V28</f>
        <v>0</v>
      </c>
      <c r="R7" s="43">
        <f>DecTrack!W28</f>
        <v>0</v>
      </c>
      <c r="S7" s="39">
        <f>DecThrow!N28</f>
        <v>0</v>
      </c>
      <c r="T7" s="43">
        <f>DecThrow!O28</f>
        <v>0</v>
      </c>
      <c r="U7" s="39">
        <f>DecJump!V28</f>
        <v>0</v>
      </c>
      <c r="V7" s="43">
        <f>DecJump!W28</f>
        <v>0</v>
      </c>
      <c r="W7" s="39">
        <f>DecThrow!V28</f>
        <v>0</v>
      </c>
      <c r="X7" s="43">
        <f>DecThrow!W28</f>
        <v>0</v>
      </c>
      <c r="Y7" s="93" t="str">
        <f>DecTrack!AD28</f>
        <v>4.31.43</v>
      </c>
      <c r="Z7" s="43">
        <f>DecTrack!AE28</f>
        <v>735</v>
      </c>
      <c r="AA7" s="159">
        <f>SUM(H7+J7+L7+N7+P7+R7+T7+V7+X7+Z7)</f>
        <v>1352</v>
      </c>
      <c r="AB7" s="118" t="s">
        <v>23</v>
      </c>
      <c r="AC7" s="137"/>
    </row>
    <row r="8" spans="1:29" ht="15" thickBot="1">
      <c r="A8" s="385">
        <v>143</v>
      </c>
      <c r="B8" s="72"/>
      <c r="C8" s="33" t="s">
        <v>26</v>
      </c>
      <c r="D8" s="128" t="s">
        <v>27</v>
      </c>
      <c r="E8" s="128" t="s">
        <v>47</v>
      </c>
      <c r="F8" s="191" t="s">
        <v>20</v>
      </c>
      <c r="G8" s="39">
        <f>DecTrack!F29</f>
        <v>14.84</v>
      </c>
      <c r="H8" s="43">
        <f>DecTrack!G29</f>
        <v>343</v>
      </c>
      <c r="I8" s="39">
        <f>DecJump!F29</f>
        <v>0</v>
      </c>
      <c r="J8" s="43">
        <f>DecJump!G29</f>
        <v>0</v>
      </c>
      <c r="K8" s="39">
        <f>DecThrow!F29</f>
        <v>0</v>
      </c>
      <c r="L8" s="43">
        <f>DecThrow!G29</f>
        <v>0</v>
      </c>
      <c r="M8" s="39">
        <f>DecJump!N29</f>
        <v>0</v>
      </c>
      <c r="N8" s="43">
        <f>DecJump!O29</f>
        <v>0</v>
      </c>
      <c r="O8" s="39">
        <f>DecTrack!N29</f>
        <v>0</v>
      </c>
      <c r="P8" s="43">
        <f>DecTrack!O29</f>
        <v>0</v>
      </c>
      <c r="Q8" s="39">
        <f>DecTrack!V29</f>
        <v>24.76</v>
      </c>
      <c r="R8" s="43">
        <f>DecTrack!W29</f>
        <v>179</v>
      </c>
      <c r="S8" s="39">
        <f>DecThrow!N29</f>
        <v>0</v>
      </c>
      <c r="T8" s="43">
        <f>DecThrow!O29</f>
        <v>0</v>
      </c>
      <c r="U8" s="39">
        <f>DecJump!V29</f>
        <v>0</v>
      </c>
      <c r="V8" s="43">
        <f>DecJump!W29</f>
        <v>0</v>
      </c>
      <c r="W8" s="39">
        <f>DecThrow!V29</f>
        <v>0</v>
      </c>
      <c r="X8" s="43">
        <f>DecThrow!W29</f>
        <v>0</v>
      </c>
      <c r="Y8" s="93">
        <f>DecTrack!AD29</f>
        <v>0</v>
      </c>
      <c r="Z8" s="43">
        <f>DecTrack!AE29</f>
        <v>0</v>
      </c>
      <c r="AA8" s="254">
        <f>SUM(H8+J8+L8+N8+P8+R8+T8+V8+X8+Z8)</f>
        <v>522</v>
      </c>
      <c r="AB8" s="111" t="s">
        <v>20</v>
      </c>
      <c r="AC8" s="137"/>
    </row>
    <row r="9" spans="1:29" ht="15" thickBot="1">
      <c r="A9" s="140"/>
      <c r="B9" s="73"/>
      <c r="C9" s="34"/>
      <c r="D9" s="141"/>
      <c r="E9" s="141"/>
      <c r="F9" s="52"/>
      <c r="G9" s="41"/>
      <c r="H9" s="121"/>
      <c r="I9" s="41"/>
      <c r="J9" s="44"/>
      <c r="K9" s="142"/>
      <c r="L9" s="257"/>
      <c r="M9" s="41"/>
      <c r="N9" s="44"/>
      <c r="O9" s="41"/>
      <c r="P9" s="44"/>
      <c r="Q9" s="41"/>
      <c r="R9" s="44"/>
      <c r="S9" s="142"/>
      <c r="T9" s="257"/>
      <c r="U9" s="41"/>
      <c r="V9" s="44"/>
      <c r="W9" s="142"/>
      <c r="X9" s="257"/>
      <c r="Y9" s="94"/>
      <c r="Z9" s="44"/>
      <c r="AA9" s="255">
        <f>SUM(AA6:AA8)</f>
        <v>4773</v>
      </c>
      <c r="AB9" s="8"/>
      <c r="AC9" s="144"/>
    </row>
    <row r="10" spans="1:29">
      <c r="A10" s="131" t="s">
        <v>127</v>
      </c>
      <c r="B10" s="71"/>
      <c r="C10" s="32" t="s">
        <v>86</v>
      </c>
      <c r="D10" s="132" t="s">
        <v>87</v>
      </c>
      <c r="E10" s="132" t="s">
        <v>88</v>
      </c>
      <c r="F10" s="156" t="s">
        <v>18</v>
      </c>
      <c r="G10" s="37">
        <f>DecTrack!F30</f>
        <v>0</v>
      </c>
      <c r="H10" s="104">
        <f>DecTrack!G30</f>
        <v>0</v>
      </c>
      <c r="I10" s="37">
        <f>DecJump!F30</f>
        <v>0</v>
      </c>
      <c r="J10" s="104">
        <f>DecJump!G30</f>
        <v>0</v>
      </c>
      <c r="K10" s="37">
        <f>DecThrow!F30</f>
        <v>0</v>
      </c>
      <c r="L10" s="104">
        <f>DecThrow!G30</f>
        <v>0</v>
      </c>
      <c r="M10" s="37">
        <f>DecJump!N30</f>
        <v>0</v>
      </c>
      <c r="N10" s="104">
        <f>DecJump!O30</f>
        <v>0</v>
      </c>
      <c r="O10" s="37">
        <f>DecTrack!N30</f>
        <v>0</v>
      </c>
      <c r="P10" s="104">
        <f>DecTrack!O30</f>
        <v>0</v>
      </c>
      <c r="Q10" s="37">
        <f>DecTrack!V30</f>
        <v>19.39</v>
      </c>
      <c r="R10" s="104">
        <f>DecTrack!W30</f>
        <v>399</v>
      </c>
      <c r="S10" s="37">
        <f>DecThrow!N30</f>
        <v>0</v>
      </c>
      <c r="T10" s="104">
        <f>DecThrow!O30</f>
        <v>0</v>
      </c>
      <c r="U10" s="37">
        <f>DecJump!V30</f>
        <v>3.6</v>
      </c>
      <c r="V10" s="104">
        <f>DecJump!W30</f>
        <v>509</v>
      </c>
      <c r="W10" s="37">
        <f>DecThrow!V30</f>
        <v>0</v>
      </c>
      <c r="X10" s="104">
        <f>DecThrow!W30</f>
        <v>0</v>
      </c>
      <c r="Y10" s="37" t="str">
        <f>DecTrack!AD30</f>
        <v>DNF</v>
      </c>
      <c r="Z10" s="104">
        <f>DecTrack!AE30</f>
        <v>0</v>
      </c>
      <c r="AA10" s="159">
        <f>SUM(H10+J10+L10+N10+P10+R10+T10+V10+X10+Z10)</f>
        <v>908</v>
      </c>
      <c r="AB10" s="108" t="s">
        <v>18</v>
      </c>
      <c r="AC10" s="134"/>
    </row>
    <row r="11" spans="1:29">
      <c r="A11" s="135"/>
      <c r="B11" s="72"/>
      <c r="C11" s="128" t="s">
        <v>46</v>
      </c>
      <c r="D11" s="128" t="s">
        <v>25</v>
      </c>
      <c r="E11" s="128" t="s">
        <v>47</v>
      </c>
      <c r="F11" s="161" t="s">
        <v>18</v>
      </c>
      <c r="G11" s="39">
        <f>DecTrack!F31</f>
        <v>11.92</v>
      </c>
      <c r="H11" s="43">
        <f>DecTrack!G31</f>
        <v>667</v>
      </c>
      <c r="I11" s="39">
        <f>DecJump!F31</f>
        <v>0</v>
      </c>
      <c r="J11" s="43">
        <f>DecJump!G31</f>
        <v>0</v>
      </c>
      <c r="K11" s="39">
        <f>DecThrow!F31</f>
        <v>9.43</v>
      </c>
      <c r="L11" s="43">
        <f>DecThrow!G31</f>
        <v>451</v>
      </c>
      <c r="M11" s="39">
        <f>DecJump!N31</f>
        <v>0</v>
      </c>
      <c r="N11" s="43">
        <f>DecJump!O31</f>
        <v>0</v>
      </c>
      <c r="O11" s="39">
        <f>DecTrack!N31</f>
        <v>65.7</v>
      </c>
      <c r="P11" s="43">
        <f>DecTrack!O31</f>
        <v>240</v>
      </c>
      <c r="Q11" s="39">
        <f>DecTrack!V31</f>
        <v>0</v>
      </c>
      <c r="R11" s="43">
        <f>DecTrack!W31</f>
        <v>0</v>
      </c>
      <c r="S11" s="39">
        <f>DecThrow!N31</f>
        <v>0</v>
      </c>
      <c r="T11" s="43">
        <f>DecThrow!O31</f>
        <v>0</v>
      </c>
      <c r="U11" s="39">
        <f>DecJump!V31</f>
        <v>0</v>
      </c>
      <c r="V11" s="43">
        <f>DecJump!W31</f>
        <v>0</v>
      </c>
      <c r="W11" s="39">
        <f>DecThrow!V31</f>
        <v>0</v>
      </c>
      <c r="X11" s="43">
        <f>DecThrow!W31</f>
        <v>0</v>
      </c>
      <c r="Y11" s="39">
        <f>DecTrack!AD31</f>
        <v>0</v>
      </c>
      <c r="Z11" s="43">
        <f>DecTrack!AE31</f>
        <v>0</v>
      </c>
      <c r="AA11" s="159">
        <f>SUM(H11+J11+L11+N11+P11+R11+T11+V11+X11+Z11)</f>
        <v>1358</v>
      </c>
      <c r="AB11" s="110" t="s">
        <v>18</v>
      </c>
      <c r="AC11" s="137"/>
    </row>
    <row r="12" spans="1:29" ht="15" thickBot="1">
      <c r="A12" s="385">
        <v>171</v>
      </c>
      <c r="B12" s="72"/>
      <c r="C12" s="33" t="s">
        <v>44</v>
      </c>
      <c r="D12" s="128" t="s">
        <v>32</v>
      </c>
      <c r="E12" s="128" t="s">
        <v>66</v>
      </c>
      <c r="F12" s="161" t="s">
        <v>18</v>
      </c>
      <c r="G12" s="39">
        <f>DecTrack!F32</f>
        <v>0</v>
      </c>
      <c r="H12" s="43">
        <f>DecTrack!G32</f>
        <v>0</v>
      </c>
      <c r="I12" s="39">
        <f>DecJump!F32</f>
        <v>5.64</v>
      </c>
      <c r="J12" s="43">
        <f>DecJump!G32</f>
        <v>510</v>
      </c>
      <c r="K12" s="39">
        <f>DecThrow!F32</f>
        <v>0</v>
      </c>
      <c r="L12" s="43">
        <f>DecThrow!G32</f>
        <v>0</v>
      </c>
      <c r="M12" s="39" t="str">
        <f>DecJump!N32</f>
        <v>NH</v>
      </c>
      <c r="N12" s="43">
        <f>DecJump!O32</f>
        <v>0</v>
      </c>
      <c r="O12" s="39">
        <f>DecTrack!N32</f>
        <v>0</v>
      </c>
      <c r="P12" s="43">
        <f>DecTrack!O32</f>
        <v>0</v>
      </c>
      <c r="Q12" s="39">
        <f>DecTrack!V32</f>
        <v>0</v>
      </c>
      <c r="R12" s="43">
        <f>DecTrack!W32</f>
        <v>0</v>
      </c>
      <c r="S12" s="39">
        <f>DecThrow!N32</f>
        <v>31.44</v>
      </c>
      <c r="T12" s="43">
        <f>DecThrow!O32</f>
        <v>493</v>
      </c>
      <c r="U12" s="39">
        <f>DecJump!V32</f>
        <v>0</v>
      </c>
      <c r="V12" s="43">
        <f>DecJump!W32</f>
        <v>0</v>
      </c>
      <c r="W12" s="39">
        <f>DecThrow!V32</f>
        <v>37.26</v>
      </c>
      <c r="X12" s="43">
        <f>DecThrow!W32</f>
        <v>409</v>
      </c>
      <c r="Y12" s="39">
        <f>DecTrack!AD32</f>
        <v>0</v>
      </c>
      <c r="Z12" s="43">
        <f>DecTrack!AE32</f>
        <v>0</v>
      </c>
      <c r="AA12" s="254">
        <f>SUM(H12+J12+L12+N12+P12+R12+T12+V12+X12+Z12)</f>
        <v>1412</v>
      </c>
      <c r="AB12" s="110" t="s">
        <v>18</v>
      </c>
      <c r="AC12" s="137"/>
    </row>
    <row r="13" spans="1:29" ht="15" thickBot="1">
      <c r="A13" s="140"/>
      <c r="B13" s="73"/>
      <c r="C13" s="34"/>
      <c r="D13" s="141"/>
      <c r="E13" s="141"/>
      <c r="F13" s="52"/>
      <c r="G13" s="41"/>
      <c r="H13" s="257"/>
      <c r="I13" s="41"/>
      <c r="J13" s="44"/>
      <c r="K13" s="142"/>
      <c r="L13" s="257"/>
      <c r="M13" s="41"/>
      <c r="N13" s="44"/>
      <c r="O13" s="41"/>
      <c r="P13" s="44"/>
      <c r="Q13" s="41"/>
      <c r="R13" s="44"/>
      <c r="S13" s="142"/>
      <c r="T13" s="257"/>
      <c r="U13" s="41"/>
      <c r="V13" s="44"/>
      <c r="W13" s="142"/>
      <c r="X13" s="257"/>
      <c r="Y13" s="41"/>
      <c r="Z13" s="44"/>
      <c r="AA13" s="255">
        <f>SUM(AA10:AA12)</f>
        <v>3678</v>
      </c>
      <c r="AB13" s="8"/>
      <c r="AC13" s="144"/>
    </row>
    <row r="14" spans="1:29">
      <c r="A14" s="131" t="s">
        <v>126</v>
      </c>
      <c r="B14" s="71"/>
      <c r="C14" s="32" t="s">
        <v>119</v>
      </c>
      <c r="D14" s="132" t="s">
        <v>120</v>
      </c>
      <c r="E14" s="132" t="s">
        <v>47</v>
      </c>
      <c r="F14" s="249" t="s">
        <v>20</v>
      </c>
      <c r="G14" s="37">
        <f>DecTrack!F33</f>
        <v>13.27</v>
      </c>
      <c r="H14" s="104">
        <f>DecTrack!G33</f>
        <v>588</v>
      </c>
      <c r="I14" s="37">
        <f>DecJump!F33</f>
        <v>0</v>
      </c>
      <c r="J14" s="104">
        <f>DecJump!G33</f>
        <v>0</v>
      </c>
      <c r="K14" s="37">
        <f>DecThrow!F33</f>
        <v>11.96</v>
      </c>
      <c r="L14" s="104">
        <f>DecThrow!G33</f>
        <v>751</v>
      </c>
      <c r="M14" s="37">
        <f>DecJump!N33</f>
        <v>0</v>
      </c>
      <c r="N14" s="104">
        <f>DecJump!O33</f>
        <v>0</v>
      </c>
      <c r="O14" s="37">
        <f>DecTrack!N33</f>
        <v>0</v>
      </c>
      <c r="P14" s="104">
        <f>DecTrack!O33</f>
        <v>0</v>
      </c>
      <c r="Q14" s="37">
        <f>DecTrack!V33</f>
        <v>0</v>
      </c>
      <c r="R14" s="104">
        <f>DecTrack!W33</f>
        <v>0</v>
      </c>
      <c r="S14" s="37">
        <f>DecThrow!N33</f>
        <v>43.42</v>
      </c>
      <c r="T14" s="104">
        <f>DecThrow!O33</f>
        <v>919</v>
      </c>
      <c r="U14" s="37">
        <f>DecJump!V33</f>
        <v>3</v>
      </c>
      <c r="V14" s="104">
        <f>DecJump!W33</f>
        <v>467</v>
      </c>
      <c r="W14" s="37">
        <f>DecThrow!V33</f>
        <v>40.15</v>
      </c>
      <c r="X14" s="104">
        <f>DecThrow!W33</f>
        <v>545</v>
      </c>
      <c r="Y14" s="37">
        <f>DecTrack!AD33</f>
        <v>0</v>
      </c>
      <c r="Z14" s="104">
        <f>DecTrack!AE33</f>
        <v>0</v>
      </c>
      <c r="AA14" s="159">
        <f>SUM(H14+J14+L14+N14+P14+R14+T14+V14+X14+Z14)</f>
        <v>3270</v>
      </c>
      <c r="AB14" s="130" t="s">
        <v>20</v>
      </c>
      <c r="AC14" s="134"/>
    </row>
    <row r="15" spans="1:29">
      <c r="A15" s="135"/>
      <c r="B15" s="72"/>
      <c r="C15" s="33" t="s">
        <v>155</v>
      </c>
      <c r="D15" s="128" t="s">
        <v>154</v>
      </c>
      <c r="E15" s="128" t="s">
        <v>47</v>
      </c>
      <c r="F15" s="240" t="s">
        <v>76</v>
      </c>
      <c r="G15" s="39">
        <f>DecTrack!F34</f>
        <v>0</v>
      </c>
      <c r="H15" s="43">
        <f>DecTrack!G34</f>
        <v>0</v>
      </c>
      <c r="I15" s="39">
        <f>DecJump!F34</f>
        <v>0</v>
      </c>
      <c r="J15" s="43">
        <f>DecJump!G34</f>
        <v>0</v>
      </c>
      <c r="K15" s="39">
        <f>DecThrow!F34</f>
        <v>0</v>
      </c>
      <c r="L15" s="43">
        <f>DecThrow!G34</f>
        <v>0</v>
      </c>
      <c r="M15" s="39">
        <f>DecJump!N34</f>
        <v>0</v>
      </c>
      <c r="N15" s="43">
        <f>DecJump!O34</f>
        <v>0</v>
      </c>
      <c r="O15" s="39">
        <f>DecTrack!N34</f>
        <v>68.8</v>
      </c>
      <c r="P15" s="43">
        <f>DecTrack!O34</f>
        <v>388</v>
      </c>
      <c r="Q15" s="39">
        <f>DecTrack!V34</f>
        <v>0</v>
      </c>
      <c r="R15" s="43">
        <f>DecTrack!W34</f>
        <v>0</v>
      </c>
      <c r="S15" s="39">
        <f>DecThrow!N34</f>
        <v>0</v>
      </c>
      <c r="T15" s="43">
        <f>DecThrow!O34</f>
        <v>0</v>
      </c>
      <c r="U15" s="39">
        <f>DecJump!V34</f>
        <v>0</v>
      </c>
      <c r="V15" s="43">
        <f>DecJump!W34</f>
        <v>0</v>
      </c>
      <c r="W15" s="39">
        <f>DecThrow!V34</f>
        <v>0</v>
      </c>
      <c r="X15" s="43">
        <f>DecThrow!W34</f>
        <v>0</v>
      </c>
      <c r="Y15" s="39" t="str">
        <f>DecTrack!AD34</f>
        <v>5.07.56</v>
      </c>
      <c r="Z15" s="43">
        <f>DecTrack!AE34</f>
        <v>777</v>
      </c>
      <c r="AA15" s="159">
        <f>SUM(H15+J15+L15+N15+P15+R15+T15+V15+X15+Z15)</f>
        <v>1165</v>
      </c>
      <c r="AB15" s="240" t="s">
        <v>76</v>
      </c>
      <c r="AC15" s="137"/>
    </row>
    <row r="16" spans="1:29" ht="15" thickBot="1">
      <c r="A16" s="385">
        <v>110</v>
      </c>
      <c r="B16" s="72"/>
      <c r="C16" s="33" t="s">
        <v>123</v>
      </c>
      <c r="D16" s="128" t="s">
        <v>124</v>
      </c>
      <c r="E16" s="128" t="s">
        <v>147</v>
      </c>
      <c r="F16" s="250" t="s">
        <v>98</v>
      </c>
      <c r="G16" s="39">
        <f>DecTrack!F35</f>
        <v>0</v>
      </c>
      <c r="H16" s="43">
        <f>DecTrack!G35</f>
        <v>0</v>
      </c>
      <c r="I16" s="39">
        <f>DecJump!F35</f>
        <v>5.64</v>
      </c>
      <c r="J16" s="43">
        <f>DecJump!G35</f>
        <v>546</v>
      </c>
      <c r="K16" s="39">
        <f>DecThrow!F35</f>
        <v>0</v>
      </c>
      <c r="L16" s="43">
        <f>DecThrow!G35</f>
        <v>0</v>
      </c>
      <c r="M16" s="39">
        <f>DecJump!N35</f>
        <v>1.7</v>
      </c>
      <c r="N16" s="43">
        <f>DecJump!O35</f>
        <v>577</v>
      </c>
      <c r="O16" s="39">
        <f>DecTrack!N35</f>
        <v>0</v>
      </c>
      <c r="P16" s="43">
        <f>DecTrack!O35</f>
        <v>0</v>
      </c>
      <c r="Q16" s="39">
        <f>DecTrack!V35</f>
        <v>19.7</v>
      </c>
      <c r="R16" s="43">
        <f>DecTrack!W35</f>
        <v>389</v>
      </c>
      <c r="S16" s="39">
        <f>DecThrow!N35</f>
        <v>0</v>
      </c>
      <c r="T16" s="43">
        <f>DecThrow!O35</f>
        <v>0</v>
      </c>
      <c r="U16" s="39">
        <f>DecJump!V35</f>
        <v>0</v>
      </c>
      <c r="V16" s="43">
        <f>DecJump!W35</f>
        <v>0</v>
      </c>
      <c r="W16" s="39">
        <f>DecThrow!V35</f>
        <v>0</v>
      </c>
      <c r="X16" s="43">
        <f>DecThrow!W35</f>
        <v>0</v>
      </c>
      <c r="Y16" s="39">
        <f>DecTrack!AD35</f>
        <v>0</v>
      </c>
      <c r="Z16" s="43">
        <f>DecTrack!AE35</f>
        <v>0</v>
      </c>
      <c r="AA16" s="254">
        <f>SUM(H16+J16+L16+N16+P16+R16+T16+V16+X16+Z16)</f>
        <v>1512</v>
      </c>
      <c r="AB16" s="149" t="s">
        <v>98</v>
      </c>
      <c r="AC16" s="137"/>
    </row>
    <row r="17" spans="1:29" ht="15" thickBot="1">
      <c r="A17" s="51"/>
      <c r="B17" s="113"/>
      <c r="C17" s="114"/>
      <c r="D17" s="150"/>
      <c r="E17" s="150"/>
      <c r="F17" s="251"/>
      <c r="G17" s="41"/>
      <c r="H17" s="257"/>
      <c r="I17" s="41"/>
      <c r="J17" s="44"/>
      <c r="K17" s="142"/>
      <c r="L17" s="257"/>
      <c r="M17" s="41"/>
      <c r="N17" s="44"/>
      <c r="O17" s="41"/>
      <c r="P17" s="44"/>
      <c r="Q17" s="41"/>
      <c r="R17" s="44"/>
      <c r="S17" s="142"/>
      <c r="T17" s="257"/>
      <c r="U17" s="41"/>
      <c r="V17" s="44"/>
      <c r="W17" s="142"/>
      <c r="X17" s="257"/>
      <c r="Y17" s="41"/>
      <c r="Z17" s="44"/>
      <c r="AA17" s="255">
        <f>SUM(AA14:AA16)</f>
        <v>5947</v>
      </c>
      <c r="AB17" s="139"/>
      <c r="AC17" s="151"/>
    </row>
    <row r="18" spans="1:29">
      <c r="A18" s="131" t="s">
        <v>125</v>
      </c>
      <c r="B18" s="71"/>
      <c r="C18" s="32" t="s">
        <v>129</v>
      </c>
      <c r="D18" s="132" t="s">
        <v>120</v>
      </c>
      <c r="E18" s="132" t="s">
        <v>47</v>
      </c>
      <c r="F18" s="252" t="s">
        <v>134</v>
      </c>
      <c r="G18" s="37">
        <f>DecTrack!F36</f>
        <v>11.88</v>
      </c>
      <c r="H18" s="104">
        <f>DecTrack!G36</f>
        <v>705</v>
      </c>
      <c r="I18" s="37">
        <f>DecJump!F36</f>
        <v>0</v>
      </c>
      <c r="J18" s="104">
        <f>DecJump!G36</f>
        <v>0</v>
      </c>
      <c r="K18" s="37">
        <f>DecThrow!F36</f>
        <v>11.63</v>
      </c>
      <c r="L18" s="104">
        <f>DecThrow!G36</f>
        <v>610</v>
      </c>
      <c r="M18" s="37">
        <f>DecJump!N36</f>
        <v>0</v>
      </c>
      <c r="N18" s="104">
        <f>DecJump!O36</f>
        <v>0</v>
      </c>
      <c r="O18" s="37">
        <f>DecTrack!N36</f>
        <v>0</v>
      </c>
      <c r="P18" s="104">
        <f>DecTrack!O36</f>
        <v>0</v>
      </c>
      <c r="Q18" s="37">
        <f>DecTrack!V36</f>
        <v>0</v>
      </c>
      <c r="R18" s="104">
        <f>DecTrack!W36</f>
        <v>0</v>
      </c>
      <c r="S18" s="37">
        <f>DecThrow!N36</f>
        <v>37.74</v>
      </c>
      <c r="T18" s="104">
        <f>DecThrow!O36</f>
        <v>629</v>
      </c>
      <c r="U18" s="37">
        <f>DecJump!V36</f>
        <v>3.3</v>
      </c>
      <c r="V18" s="104">
        <f>DecJump!W36</f>
        <v>444</v>
      </c>
      <c r="W18" s="37">
        <f>DecThrow!V36</f>
        <v>0</v>
      </c>
      <c r="X18" s="104">
        <f>DecThrow!W36</f>
        <v>0</v>
      </c>
      <c r="Y18" s="37">
        <f>DecTrack!AD36</f>
        <v>0</v>
      </c>
      <c r="Z18" s="104">
        <f>DecTrack!AE36</f>
        <v>0</v>
      </c>
      <c r="AA18" s="53">
        <f>SUM(H18+J18+L18+N18+P18+R18+T18+V18+X18+Z18)</f>
        <v>2388</v>
      </c>
      <c r="AB18" s="60" t="s">
        <v>134</v>
      </c>
      <c r="AC18" s="134"/>
    </row>
    <row r="19" spans="1:29">
      <c r="A19" s="153"/>
      <c r="B19" s="72"/>
      <c r="C19" s="33" t="s">
        <v>130</v>
      </c>
      <c r="D19" s="128" t="s">
        <v>131</v>
      </c>
      <c r="E19" s="128" t="s">
        <v>148</v>
      </c>
      <c r="F19" s="161" t="s">
        <v>18</v>
      </c>
      <c r="G19" s="39">
        <f>DecTrack!F37</f>
        <v>0</v>
      </c>
      <c r="H19" s="43">
        <f>DecTrack!G37</f>
        <v>0</v>
      </c>
      <c r="I19" s="39">
        <f>DecJump!F37</f>
        <v>0</v>
      </c>
      <c r="J19" s="43">
        <f>DecJump!G37</f>
        <v>0</v>
      </c>
      <c r="K19" s="39">
        <f>DecThrow!F37</f>
        <v>0</v>
      </c>
      <c r="L19" s="43">
        <f>DecThrow!G37</f>
        <v>0</v>
      </c>
      <c r="M19" s="39">
        <f>DecJump!N37</f>
        <v>0</v>
      </c>
      <c r="N19" s="43">
        <f>DecJump!O37</f>
        <v>0</v>
      </c>
      <c r="O19" s="39">
        <f>DecTrack!N37</f>
        <v>55.8</v>
      </c>
      <c r="P19" s="43">
        <f>DecTrack!O37</f>
        <v>567</v>
      </c>
      <c r="Q19" s="39">
        <f>DecTrack!V37</f>
        <v>19.57</v>
      </c>
      <c r="R19" s="43">
        <f>DecTrack!W37</f>
        <v>384</v>
      </c>
      <c r="S19" s="39">
        <f>DecThrow!N37</f>
        <v>0</v>
      </c>
      <c r="T19" s="43">
        <f>DecThrow!O37</f>
        <v>0</v>
      </c>
      <c r="U19" s="39">
        <f>DecJump!V37</f>
        <v>0</v>
      </c>
      <c r="V19" s="43">
        <f>DecJump!W37</f>
        <v>0</v>
      </c>
      <c r="W19" s="39">
        <f>DecThrow!V37</f>
        <v>0</v>
      </c>
      <c r="X19" s="43">
        <f>DecThrow!W37</f>
        <v>0</v>
      </c>
      <c r="Y19" s="39" t="str">
        <f>DecTrack!AD37</f>
        <v>4.29.81</v>
      </c>
      <c r="Z19" s="43">
        <f>DecTrack!AE37</f>
        <v>746</v>
      </c>
      <c r="AA19" s="159">
        <f>SUM(H19+J19+L19+N19+P19+R19+T19+V19+X19+Z19)</f>
        <v>1697</v>
      </c>
      <c r="AB19" s="110" t="s">
        <v>18</v>
      </c>
      <c r="AC19" s="137"/>
    </row>
    <row r="20" spans="1:29" ht="15" thickBot="1">
      <c r="A20" s="385">
        <v>130</v>
      </c>
      <c r="B20" s="72"/>
      <c r="C20" s="33" t="s">
        <v>132</v>
      </c>
      <c r="D20" s="33" t="s">
        <v>133</v>
      </c>
      <c r="E20" s="33" t="s">
        <v>47</v>
      </c>
      <c r="F20" s="167" t="s">
        <v>134</v>
      </c>
      <c r="G20" s="39">
        <f>DecTrack!F38</f>
        <v>0</v>
      </c>
      <c r="H20" s="43">
        <f>DecTrack!G38</f>
        <v>0</v>
      </c>
      <c r="I20" s="39">
        <f>DecJump!F38</f>
        <v>6.18</v>
      </c>
      <c r="J20" s="43">
        <f>DecJump!G38</f>
        <v>668</v>
      </c>
      <c r="K20" s="39">
        <f>DecThrow!F38</f>
        <v>0</v>
      </c>
      <c r="L20" s="43">
        <f>DecThrow!G38</f>
        <v>0</v>
      </c>
      <c r="M20" s="39">
        <f>DecJump!N38</f>
        <v>1.95</v>
      </c>
      <c r="N20" s="43">
        <f>DecJump!O38</f>
        <v>803</v>
      </c>
      <c r="O20" s="39">
        <f>DecTrack!N38</f>
        <v>0</v>
      </c>
      <c r="P20" s="43">
        <f>DecTrack!O38</f>
        <v>0</v>
      </c>
      <c r="Q20" s="39">
        <f>DecTrack!V38</f>
        <v>0</v>
      </c>
      <c r="R20" s="43">
        <f>DecTrack!W38</f>
        <v>0</v>
      </c>
      <c r="S20" s="39">
        <f>DecThrow!N38</f>
        <v>0</v>
      </c>
      <c r="T20" s="43">
        <f>DecThrow!O38</f>
        <v>0</v>
      </c>
      <c r="U20" s="39">
        <f>DecJump!V38</f>
        <v>0</v>
      </c>
      <c r="V20" s="43">
        <f>DecJump!W38</f>
        <v>0</v>
      </c>
      <c r="W20" s="39">
        <f>DecThrow!V38</f>
        <v>39.5</v>
      </c>
      <c r="X20" s="43">
        <f>DecThrow!W38</f>
        <v>442</v>
      </c>
      <c r="Y20" s="39">
        <f>DecTrack!AD38</f>
        <v>0</v>
      </c>
      <c r="Z20" s="43">
        <f>DecTrack!AE38</f>
        <v>0</v>
      </c>
      <c r="AA20" s="254">
        <f>SUM(H20+J20+L20+N20+P20+R20+T20+V20+X20+Z20)</f>
        <v>1913</v>
      </c>
      <c r="AB20" s="61" t="s">
        <v>134</v>
      </c>
      <c r="AC20" s="137"/>
    </row>
    <row r="21" spans="1:29" ht="15" thickBot="1">
      <c r="A21" s="155"/>
      <c r="B21" s="142"/>
      <c r="C21" s="141"/>
      <c r="D21" s="141"/>
      <c r="E21" s="141"/>
      <c r="F21" s="253"/>
      <c r="G21" s="41"/>
      <c r="H21" s="121"/>
      <c r="I21" s="142"/>
      <c r="J21" s="121"/>
      <c r="K21" s="142"/>
      <c r="L21" s="257"/>
      <c r="M21" s="142"/>
      <c r="N21" s="121"/>
      <c r="O21" s="142"/>
      <c r="P21" s="121"/>
      <c r="Q21" s="142"/>
      <c r="R21" s="121"/>
      <c r="S21" s="142"/>
      <c r="T21" s="121"/>
      <c r="U21" s="142"/>
      <c r="V21" s="121"/>
      <c r="W21" s="142"/>
      <c r="X21" s="257"/>
      <c r="Y21" s="142"/>
      <c r="Z21" s="121"/>
      <c r="AA21" s="255">
        <f>SUM(AA18:AA20)</f>
        <v>5998</v>
      </c>
      <c r="AB21" s="144"/>
      <c r="AC21" s="144"/>
    </row>
  </sheetData>
  <conditionalFormatting sqref="B4">
    <cfRule type="containsText" dxfId="74" priority="4" operator="containsText" text="1.">
      <formula>NOT(ISERROR(SEARCH("1.",B4)))</formula>
    </cfRule>
  </conditionalFormatting>
  <conditionalFormatting sqref="AC4">
    <cfRule type="containsText" dxfId="73" priority="1" operator="containsText" text="3">
      <formula>NOT(ISERROR(SEARCH("3",AC4)))</formula>
    </cfRule>
    <cfRule type="containsText" dxfId="72" priority="2" operator="containsText" text="2">
      <formula>NOT(ISERROR(SEARCH("2",AC4)))</formula>
    </cfRule>
    <cfRule type="containsText" dxfId="71" priority="3" operator="containsText" text="1">
      <formula>NOT(ISERROR(SEARCH("1",AC4)))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B2A1C7"/>
  </sheetPr>
  <dimension ref="B2:AF42"/>
  <sheetViews>
    <sheetView topLeftCell="B2" zoomScale="70" zoomScaleNormal="70" workbookViewId="0">
      <selection activeCell="AD22" sqref="AD22"/>
    </sheetView>
  </sheetViews>
  <sheetFormatPr defaultRowHeight="15"/>
  <cols>
    <col min="2" max="2" width="5.7109375" customWidth="1"/>
    <col min="3" max="3" width="4.7109375" bestFit="1" customWidth="1"/>
    <col min="5" max="5" width="12.140625" bestFit="1" customWidth="1"/>
    <col min="8" max="8" width="5.5703125" bestFit="1" customWidth="1"/>
    <col min="10" max="10" width="5.7109375" customWidth="1"/>
    <col min="11" max="11" width="4.7109375" bestFit="1" customWidth="1"/>
    <col min="13" max="13" width="12.140625" bestFit="1" customWidth="1"/>
    <col min="16" max="16" width="5.5703125" bestFit="1" customWidth="1"/>
    <col min="18" max="18" width="5.7109375" customWidth="1"/>
    <col min="19" max="19" width="4.7109375" bestFit="1" customWidth="1"/>
    <col min="21" max="21" width="12.140625" bestFit="1" customWidth="1"/>
    <col min="24" max="24" width="5.5703125" bestFit="1" customWidth="1"/>
    <col min="26" max="26" width="5.7109375" customWidth="1"/>
    <col min="27" max="27" width="4.7109375" bestFit="1" customWidth="1"/>
    <col min="29" max="29" width="12.140625" bestFit="1" customWidth="1"/>
    <col min="30" max="30" width="10.140625" customWidth="1"/>
    <col min="32" max="32" width="5.5703125" bestFit="1" customWidth="1"/>
  </cols>
  <sheetData>
    <row r="2" spans="2:32" ht="26.25" thickBot="1">
      <c r="B2" s="69" t="s">
        <v>146</v>
      </c>
      <c r="C2" s="3"/>
      <c r="D2" s="3"/>
      <c r="E2" s="3"/>
      <c r="F2" s="3"/>
      <c r="G2" s="3"/>
      <c r="H2" s="3"/>
      <c r="J2" s="69" t="s">
        <v>0</v>
      </c>
      <c r="K2" s="3"/>
      <c r="L2" s="3"/>
      <c r="M2" s="3"/>
      <c r="N2" s="3"/>
      <c r="O2" s="3"/>
      <c r="P2" s="3"/>
      <c r="R2" s="69" t="s">
        <v>7</v>
      </c>
      <c r="S2" s="3"/>
      <c r="T2" s="3"/>
      <c r="U2" s="3"/>
      <c r="V2" s="3"/>
      <c r="W2" s="3"/>
      <c r="X2" s="3"/>
      <c r="Z2" s="69" t="s">
        <v>1</v>
      </c>
      <c r="AA2" s="3"/>
      <c r="AB2" s="3"/>
      <c r="AC2" s="3"/>
      <c r="AD2" s="3"/>
      <c r="AE2" s="3"/>
      <c r="AF2" s="3"/>
    </row>
    <row r="3" spans="2:32" ht="15.75" thickBot="1">
      <c r="B3" s="78" t="s">
        <v>41</v>
      </c>
      <c r="C3" s="79" t="s">
        <v>143</v>
      </c>
      <c r="D3" s="80" t="s">
        <v>2</v>
      </c>
      <c r="E3" s="81" t="s">
        <v>3</v>
      </c>
      <c r="F3" s="82" t="s">
        <v>38</v>
      </c>
      <c r="G3" s="83" t="s">
        <v>10</v>
      </c>
      <c r="H3" s="84" t="s">
        <v>145</v>
      </c>
      <c r="J3" s="78" t="s">
        <v>41</v>
      </c>
      <c r="K3" s="79" t="s">
        <v>143</v>
      </c>
      <c r="L3" s="80" t="s">
        <v>2</v>
      </c>
      <c r="M3" s="81" t="s">
        <v>3</v>
      </c>
      <c r="N3" s="82" t="s">
        <v>38</v>
      </c>
      <c r="O3" s="83" t="s">
        <v>10</v>
      </c>
      <c r="P3" s="84" t="s">
        <v>145</v>
      </c>
      <c r="Q3" s="1"/>
      <c r="R3" s="78" t="s">
        <v>41</v>
      </c>
      <c r="S3" s="79" t="s">
        <v>143</v>
      </c>
      <c r="T3" s="80" t="s">
        <v>2</v>
      </c>
      <c r="U3" s="81" t="s">
        <v>3</v>
      </c>
      <c r="V3" s="82" t="s">
        <v>38</v>
      </c>
      <c r="W3" s="83" t="s">
        <v>10</v>
      </c>
      <c r="X3" s="84" t="s">
        <v>145</v>
      </c>
      <c r="Y3" s="1"/>
      <c r="Z3" s="78" t="s">
        <v>41</v>
      </c>
      <c r="AA3" s="79" t="s">
        <v>143</v>
      </c>
      <c r="AB3" s="80" t="s">
        <v>2</v>
      </c>
      <c r="AC3" s="81" t="s">
        <v>3</v>
      </c>
      <c r="AD3" s="82" t="s">
        <v>38</v>
      </c>
      <c r="AE3" s="83" t="s">
        <v>10</v>
      </c>
      <c r="AF3" s="84" t="s">
        <v>145</v>
      </c>
    </row>
    <row r="4" spans="2:32">
      <c r="B4" s="85">
        <v>3</v>
      </c>
      <c r="C4" s="71">
        <v>6</v>
      </c>
      <c r="D4" s="32" t="s">
        <v>44</v>
      </c>
      <c r="E4" s="107" t="s">
        <v>32</v>
      </c>
      <c r="F4" s="37">
        <v>12.8</v>
      </c>
      <c r="G4" s="27">
        <v>502</v>
      </c>
      <c r="H4" s="108" t="s">
        <v>18</v>
      </c>
      <c r="J4" s="85">
        <v>3</v>
      </c>
      <c r="K4" s="71">
        <v>6</v>
      </c>
      <c r="L4" s="32" t="s">
        <v>44</v>
      </c>
      <c r="M4" s="107" t="s">
        <v>32</v>
      </c>
      <c r="N4" s="37">
        <v>62.99</v>
      </c>
      <c r="O4" s="27">
        <v>317</v>
      </c>
      <c r="P4" s="108" t="s">
        <v>18</v>
      </c>
      <c r="Q4" s="1"/>
      <c r="R4" s="85">
        <v>3</v>
      </c>
      <c r="S4" s="71">
        <v>6</v>
      </c>
      <c r="T4" s="32" t="s">
        <v>44</v>
      </c>
      <c r="U4" s="107" t="s">
        <v>32</v>
      </c>
      <c r="V4" s="37">
        <v>23.47</v>
      </c>
      <c r="W4" s="27">
        <v>127</v>
      </c>
      <c r="X4" s="108" t="s">
        <v>18</v>
      </c>
      <c r="Y4" s="1"/>
      <c r="Z4" s="85">
        <v>3</v>
      </c>
      <c r="AA4" s="71">
        <v>6</v>
      </c>
      <c r="AB4" s="32" t="s">
        <v>44</v>
      </c>
      <c r="AC4" s="107" t="s">
        <v>32</v>
      </c>
      <c r="AD4" s="379" t="s">
        <v>162</v>
      </c>
      <c r="AE4" s="27">
        <v>43</v>
      </c>
      <c r="AF4" s="108" t="s">
        <v>18</v>
      </c>
    </row>
    <row r="5" spans="2:32">
      <c r="B5" s="86">
        <v>3</v>
      </c>
      <c r="C5" s="72">
        <v>11</v>
      </c>
      <c r="D5" s="33" t="s">
        <v>86</v>
      </c>
      <c r="E5" s="109" t="s">
        <v>87</v>
      </c>
      <c r="F5" s="39">
        <v>12.91</v>
      </c>
      <c r="G5" s="28">
        <v>483</v>
      </c>
      <c r="H5" s="110" t="s">
        <v>18</v>
      </c>
      <c r="J5" s="86">
        <v>3</v>
      </c>
      <c r="K5" s="72">
        <v>11</v>
      </c>
      <c r="L5" s="33" t="s">
        <v>86</v>
      </c>
      <c r="M5" s="109" t="s">
        <v>87</v>
      </c>
      <c r="N5" s="39">
        <v>61.54</v>
      </c>
      <c r="O5" s="28">
        <v>362</v>
      </c>
      <c r="P5" s="110" t="s">
        <v>18</v>
      </c>
      <c r="Q5" s="1"/>
      <c r="R5" s="86">
        <v>3</v>
      </c>
      <c r="S5" s="72">
        <v>11</v>
      </c>
      <c r="T5" s="33" t="s">
        <v>86</v>
      </c>
      <c r="U5" s="109" t="s">
        <v>87</v>
      </c>
      <c r="V5" s="39">
        <v>19.04</v>
      </c>
      <c r="W5" s="28">
        <v>429</v>
      </c>
      <c r="X5" s="110" t="s">
        <v>18</v>
      </c>
      <c r="Y5" s="1"/>
      <c r="Z5" s="86">
        <v>3</v>
      </c>
      <c r="AA5" s="72">
        <v>11</v>
      </c>
      <c r="AB5" s="33" t="s">
        <v>86</v>
      </c>
      <c r="AC5" s="109" t="s">
        <v>87</v>
      </c>
      <c r="AD5" s="380" t="s">
        <v>163</v>
      </c>
      <c r="AE5" s="28">
        <v>311</v>
      </c>
      <c r="AF5" s="110" t="s">
        <v>18</v>
      </c>
    </row>
    <row r="6" spans="2:32">
      <c r="B6" s="86">
        <v>3</v>
      </c>
      <c r="C6" s="72">
        <v>15</v>
      </c>
      <c r="D6" s="33" t="s">
        <v>46</v>
      </c>
      <c r="E6" s="109" t="s">
        <v>25</v>
      </c>
      <c r="F6" s="39">
        <v>12.53</v>
      </c>
      <c r="G6" s="28">
        <v>551</v>
      </c>
      <c r="H6" s="110" t="s">
        <v>18</v>
      </c>
      <c r="J6" s="86">
        <v>3</v>
      </c>
      <c r="K6" s="72">
        <v>15</v>
      </c>
      <c r="L6" s="33" t="s">
        <v>46</v>
      </c>
      <c r="M6" s="109" t="s">
        <v>25</v>
      </c>
      <c r="N6" s="39">
        <v>61.83</v>
      </c>
      <c r="O6" s="28">
        <v>353</v>
      </c>
      <c r="P6" s="110" t="s">
        <v>18</v>
      </c>
      <c r="Q6" s="1"/>
      <c r="R6" s="86">
        <v>3</v>
      </c>
      <c r="S6" s="72">
        <v>15</v>
      </c>
      <c r="T6" s="33" t="s">
        <v>46</v>
      </c>
      <c r="U6" s="109" t="s">
        <v>25</v>
      </c>
      <c r="V6" s="39">
        <v>24.27</v>
      </c>
      <c r="W6" s="28">
        <v>91</v>
      </c>
      <c r="X6" s="110" t="s">
        <v>18</v>
      </c>
      <c r="Y6" s="1"/>
      <c r="Z6" s="86">
        <v>3</v>
      </c>
      <c r="AA6" s="72">
        <v>15</v>
      </c>
      <c r="AB6" s="33" t="s">
        <v>46</v>
      </c>
      <c r="AC6" s="109" t="s">
        <v>25</v>
      </c>
      <c r="AD6" s="380" t="s">
        <v>164</v>
      </c>
      <c r="AE6" s="28">
        <v>197</v>
      </c>
      <c r="AF6" s="110" t="s">
        <v>18</v>
      </c>
    </row>
    <row r="7" spans="2:32">
      <c r="B7" s="86">
        <v>2</v>
      </c>
      <c r="C7" s="72">
        <v>17</v>
      </c>
      <c r="D7" s="33" t="s">
        <v>24</v>
      </c>
      <c r="E7" s="109" t="s">
        <v>22</v>
      </c>
      <c r="F7" s="39">
        <v>14.88</v>
      </c>
      <c r="G7" s="28">
        <v>338</v>
      </c>
      <c r="H7" s="111" t="s">
        <v>20</v>
      </c>
      <c r="J7" s="86">
        <v>2</v>
      </c>
      <c r="K7" s="72">
        <v>17</v>
      </c>
      <c r="L7" s="33" t="s">
        <v>24</v>
      </c>
      <c r="M7" s="109" t="s">
        <v>22</v>
      </c>
      <c r="N7" s="39">
        <v>64.77</v>
      </c>
      <c r="O7" s="28">
        <v>460</v>
      </c>
      <c r="P7" s="111" t="s">
        <v>20</v>
      </c>
      <c r="Q7" s="1"/>
      <c r="R7" s="86">
        <v>2</v>
      </c>
      <c r="S7" s="72">
        <v>17</v>
      </c>
      <c r="T7" s="33" t="s">
        <v>24</v>
      </c>
      <c r="U7" s="109" t="s">
        <v>22</v>
      </c>
      <c r="V7" s="39">
        <v>23.41</v>
      </c>
      <c r="W7" s="28">
        <v>255</v>
      </c>
      <c r="X7" s="111" t="s">
        <v>20</v>
      </c>
      <c r="Y7" s="1"/>
      <c r="Z7" s="86">
        <v>2</v>
      </c>
      <c r="AA7" s="72">
        <v>17</v>
      </c>
      <c r="AB7" s="33" t="s">
        <v>24</v>
      </c>
      <c r="AC7" s="109" t="s">
        <v>22</v>
      </c>
      <c r="AD7" s="380" t="s">
        <v>160</v>
      </c>
      <c r="AE7" s="28">
        <v>451</v>
      </c>
      <c r="AF7" s="111" t="s">
        <v>20</v>
      </c>
    </row>
    <row r="8" spans="2:32">
      <c r="B8" s="86">
        <v>2</v>
      </c>
      <c r="C8" s="72">
        <v>18</v>
      </c>
      <c r="D8" s="33" t="s">
        <v>26</v>
      </c>
      <c r="E8" s="109" t="s">
        <v>27</v>
      </c>
      <c r="F8" s="39">
        <v>15.1</v>
      </c>
      <c r="G8" s="28">
        <v>308</v>
      </c>
      <c r="H8" s="111" t="s">
        <v>20</v>
      </c>
      <c r="J8" s="86">
        <v>2</v>
      </c>
      <c r="K8" s="72">
        <v>18</v>
      </c>
      <c r="L8" s="33" t="s">
        <v>26</v>
      </c>
      <c r="M8" s="109" t="s">
        <v>27</v>
      </c>
      <c r="N8" s="39">
        <v>66.400000000000006</v>
      </c>
      <c r="O8" s="28">
        <v>409</v>
      </c>
      <c r="P8" s="111" t="s">
        <v>20</v>
      </c>
      <c r="Q8" s="1"/>
      <c r="R8" s="86">
        <v>2</v>
      </c>
      <c r="S8" s="72">
        <v>18</v>
      </c>
      <c r="T8" s="33" t="s">
        <v>26</v>
      </c>
      <c r="U8" s="109" t="s">
        <v>27</v>
      </c>
      <c r="V8" s="39">
        <v>24.69</v>
      </c>
      <c r="W8" s="28">
        <v>182</v>
      </c>
      <c r="X8" s="111" t="s">
        <v>20</v>
      </c>
      <c r="Y8" s="1"/>
      <c r="Z8" s="86">
        <v>2</v>
      </c>
      <c r="AA8" s="72">
        <v>18</v>
      </c>
      <c r="AB8" s="33" t="s">
        <v>26</v>
      </c>
      <c r="AC8" s="109" t="s">
        <v>27</v>
      </c>
      <c r="AD8" s="380" t="s">
        <v>161</v>
      </c>
      <c r="AE8" s="28">
        <v>408</v>
      </c>
      <c r="AF8" s="111" t="s">
        <v>20</v>
      </c>
    </row>
    <row r="9" spans="2:32">
      <c r="B9" s="86">
        <v>1</v>
      </c>
      <c r="C9" s="72">
        <v>19</v>
      </c>
      <c r="D9" s="33" t="s">
        <v>48</v>
      </c>
      <c r="E9" s="109" t="s">
        <v>49</v>
      </c>
      <c r="F9" s="377">
        <v>15.8</v>
      </c>
      <c r="G9" s="28">
        <v>371</v>
      </c>
      <c r="H9" s="112" t="s">
        <v>53</v>
      </c>
      <c r="J9" s="86">
        <v>1</v>
      </c>
      <c r="K9" s="72">
        <v>19</v>
      </c>
      <c r="L9" s="33" t="s">
        <v>48</v>
      </c>
      <c r="M9" s="109" t="s">
        <v>49</v>
      </c>
      <c r="N9" s="39">
        <v>77.239999999999995</v>
      </c>
      <c r="O9" s="28">
        <v>203</v>
      </c>
      <c r="P9" s="112" t="s">
        <v>53</v>
      </c>
      <c r="Q9" s="1"/>
      <c r="R9" s="86">
        <v>1</v>
      </c>
      <c r="S9" s="72">
        <v>19</v>
      </c>
      <c r="T9" s="33" t="s">
        <v>48</v>
      </c>
      <c r="U9" s="109" t="s">
        <v>49</v>
      </c>
      <c r="V9" s="39">
        <v>25.96</v>
      </c>
      <c r="W9" s="28">
        <v>11</v>
      </c>
      <c r="X9" s="112" t="s">
        <v>53</v>
      </c>
      <c r="Y9" s="1"/>
      <c r="Z9" s="86">
        <v>1</v>
      </c>
      <c r="AA9" s="72">
        <v>19</v>
      </c>
      <c r="AB9" s="33" t="s">
        <v>48</v>
      </c>
      <c r="AC9" s="109" t="s">
        <v>49</v>
      </c>
      <c r="AD9" s="383" t="s">
        <v>157</v>
      </c>
      <c r="AE9" s="28">
        <v>274</v>
      </c>
      <c r="AF9" s="112" t="s">
        <v>53</v>
      </c>
    </row>
    <row r="10" spans="2:32" ht="15.75" thickBot="1">
      <c r="B10" s="88">
        <v>1</v>
      </c>
      <c r="C10" s="113">
        <v>20</v>
      </c>
      <c r="D10" s="114" t="s">
        <v>99</v>
      </c>
      <c r="E10" s="115" t="s">
        <v>100</v>
      </c>
      <c r="F10" s="378">
        <v>14</v>
      </c>
      <c r="G10" s="66">
        <v>538</v>
      </c>
      <c r="H10" s="117" t="s">
        <v>19</v>
      </c>
      <c r="J10" s="88">
        <v>1</v>
      </c>
      <c r="K10" s="113">
        <v>20</v>
      </c>
      <c r="L10" s="114" t="s">
        <v>99</v>
      </c>
      <c r="M10" s="115" t="s">
        <v>100</v>
      </c>
      <c r="N10" s="116">
        <v>71.28</v>
      </c>
      <c r="O10" s="66">
        <v>335</v>
      </c>
      <c r="P10" s="117" t="s">
        <v>19</v>
      </c>
      <c r="Q10" s="1"/>
      <c r="R10" s="88">
        <v>1</v>
      </c>
      <c r="S10" s="113">
        <v>20</v>
      </c>
      <c r="T10" s="114" t="s">
        <v>99</v>
      </c>
      <c r="U10" s="115" t="s">
        <v>100</v>
      </c>
      <c r="V10" s="116">
        <v>23.16</v>
      </c>
      <c r="W10" s="66">
        <v>162</v>
      </c>
      <c r="X10" s="117" t="s">
        <v>19</v>
      </c>
      <c r="Y10" s="1"/>
      <c r="Z10" s="88">
        <v>1</v>
      </c>
      <c r="AA10" s="113">
        <v>20</v>
      </c>
      <c r="AB10" s="114" t="s">
        <v>99</v>
      </c>
      <c r="AC10" s="115" t="s">
        <v>100</v>
      </c>
      <c r="AD10" s="384" t="s">
        <v>158</v>
      </c>
      <c r="AE10" s="66">
        <v>274</v>
      </c>
      <c r="AF10" s="117" t="s">
        <v>19</v>
      </c>
    </row>
    <row r="11" spans="2:32">
      <c r="B11" s="89">
        <v>8</v>
      </c>
      <c r="C11" s="71">
        <v>1</v>
      </c>
      <c r="D11" s="32" t="s">
        <v>30</v>
      </c>
      <c r="E11" s="107" t="s">
        <v>31</v>
      </c>
      <c r="F11" s="37">
        <v>13.91</v>
      </c>
      <c r="G11" s="27">
        <v>325</v>
      </c>
      <c r="H11" s="108" t="s">
        <v>18</v>
      </c>
      <c r="J11" s="89">
        <v>8</v>
      </c>
      <c r="K11" s="71">
        <v>1</v>
      </c>
      <c r="L11" s="32" t="s">
        <v>30</v>
      </c>
      <c r="M11" s="107" t="s">
        <v>31</v>
      </c>
      <c r="N11" s="37">
        <v>68.23</v>
      </c>
      <c r="O11" s="27">
        <v>177</v>
      </c>
      <c r="P11" s="108" t="s">
        <v>18</v>
      </c>
      <c r="Q11" s="1"/>
      <c r="R11" s="89">
        <v>8</v>
      </c>
      <c r="S11" s="71">
        <v>1</v>
      </c>
      <c r="T11" s="32" t="s">
        <v>30</v>
      </c>
      <c r="U11" s="107" t="s">
        <v>31</v>
      </c>
      <c r="V11" s="37">
        <v>20.149999999999999</v>
      </c>
      <c r="W11" s="27">
        <v>337</v>
      </c>
      <c r="X11" s="108" t="s">
        <v>18</v>
      </c>
      <c r="Y11" s="1"/>
      <c r="Z11" s="89">
        <v>8</v>
      </c>
      <c r="AA11" s="71">
        <v>1</v>
      </c>
      <c r="AB11" s="32" t="s">
        <v>30</v>
      </c>
      <c r="AC11" s="107" t="s">
        <v>31</v>
      </c>
      <c r="AD11" s="379" t="s">
        <v>179</v>
      </c>
      <c r="AE11" s="27">
        <v>170</v>
      </c>
      <c r="AF11" s="108" t="s">
        <v>18</v>
      </c>
    </row>
    <row r="12" spans="2:32">
      <c r="B12" s="87">
        <v>7</v>
      </c>
      <c r="C12" s="72">
        <v>2</v>
      </c>
      <c r="D12" s="33" t="s">
        <v>59</v>
      </c>
      <c r="E12" s="109" t="s">
        <v>60</v>
      </c>
      <c r="F12" s="30">
        <v>13.89</v>
      </c>
      <c r="G12" s="28">
        <v>417</v>
      </c>
      <c r="H12" s="118" t="s">
        <v>23</v>
      </c>
      <c r="J12" s="87">
        <v>7</v>
      </c>
      <c r="K12" s="72">
        <v>2</v>
      </c>
      <c r="L12" s="33" t="s">
        <v>59</v>
      </c>
      <c r="M12" s="109" t="s">
        <v>60</v>
      </c>
      <c r="N12" s="30">
        <v>68.56</v>
      </c>
      <c r="O12" s="28">
        <v>283</v>
      </c>
      <c r="P12" s="118" t="s">
        <v>23</v>
      </c>
      <c r="Q12" s="1"/>
      <c r="R12" s="87">
        <v>7</v>
      </c>
      <c r="S12" s="72">
        <v>2</v>
      </c>
      <c r="T12" s="33" t="s">
        <v>59</v>
      </c>
      <c r="U12" s="109" t="s">
        <v>60</v>
      </c>
      <c r="V12" s="30">
        <v>23.5</v>
      </c>
      <c r="W12" s="28">
        <v>194</v>
      </c>
      <c r="X12" s="118" t="s">
        <v>23</v>
      </c>
      <c r="Y12" s="1"/>
      <c r="Z12" s="87">
        <v>7</v>
      </c>
      <c r="AA12" s="72">
        <v>2</v>
      </c>
      <c r="AB12" s="33" t="s">
        <v>59</v>
      </c>
      <c r="AC12" s="109" t="s">
        <v>60</v>
      </c>
      <c r="AD12" s="381" t="s">
        <v>176</v>
      </c>
      <c r="AE12" s="28">
        <v>278</v>
      </c>
      <c r="AF12" s="118" t="s">
        <v>23</v>
      </c>
    </row>
    <row r="13" spans="2:32">
      <c r="B13" s="87">
        <v>8</v>
      </c>
      <c r="C13" s="72">
        <v>3</v>
      </c>
      <c r="D13" s="33" t="s">
        <v>28</v>
      </c>
      <c r="E13" s="109" t="s">
        <v>29</v>
      </c>
      <c r="F13" s="30">
        <v>12.59</v>
      </c>
      <c r="G13" s="28">
        <v>540</v>
      </c>
      <c r="H13" s="110" t="s">
        <v>18</v>
      </c>
      <c r="J13" s="87">
        <v>8</v>
      </c>
      <c r="K13" s="72">
        <v>3</v>
      </c>
      <c r="L13" s="33" t="s">
        <v>28</v>
      </c>
      <c r="M13" s="75" t="s">
        <v>29</v>
      </c>
      <c r="N13" s="30">
        <v>55.19</v>
      </c>
      <c r="O13" s="28">
        <v>591</v>
      </c>
      <c r="P13" s="110" t="s">
        <v>18</v>
      </c>
      <c r="Q13" s="1"/>
      <c r="R13" s="87">
        <v>8</v>
      </c>
      <c r="S13" s="72">
        <v>3</v>
      </c>
      <c r="T13" s="33" t="s">
        <v>28</v>
      </c>
      <c r="U13" s="109" t="s">
        <v>29</v>
      </c>
      <c r="V13" s="30">
        <v>19.16</v>
      </c>
      <c r="W13" s="28">
        <v>419</v>
      </c>
      <c r="X13" s="110" t="s">
        <v>18</v>
      </c>
      <c r="Y13" s="1"/>
      <c r="Z13" s="87">
        <v>8</v>
      </c>
      <c r="AA13" s="72">
        <v>3</v>
      </c>
      <c r="AB13" s="33" t="s">
        <v>28</v>
      </c>
      <c r="AC13" s="109" t="s">
        <v>29</v>
      </c>
      <c r="AD13" s="381" t="s">
        <v>180</v>
      </c>
      <c r="AE13" s="28">
        <v>437</v>
      </c>
      <c r="AF13" s="110" t="s">
        <v>18</v>
      </c>
    </row>
    <row r="14" spans="2:32">
      <c r="B14" s="87">
        <v>7</v>
      </c>
      <c r="C14" s="72">
        <v>4</v>
      </c>
      <c r="D14" s="33" t="s">
        <v>62</v>
      </c>
      <c r="E14" s="109" t="s">
        <v>63</v>
      </c>
      <c r="F14" s="30" t="s">
        <v>175</v>
      </c>
      <c r="G14" s="28">
        <v>0</v>
      </c>
      <c r="H14" s="110" t="s">
        <v>18</v>
      </c>
      <c r="J14" s="87">
        <v>7</v>
      </c>
      <c r="K14" s="72">
        <v>4</v>
      </c>
      <c r="L14" s="33" t="s">
        <v>62</v>
      </c>
      <c r="M14" s="109" t="s">
        <v>63</v>
      </c>
      <c r="N14" s="30" t="s">
        <v>175</v>
      </c>
      <c r="O14" s="28">
        <v>0</v>
      </c>
      <c r="P14" s="110" t="s">
        <v>18</v>
      </c>
      <c r="Q14" s="1"/>
      <c r="R14" s="87">
        <v>7</v>
      </c>
      <c r="S14" s="72">
        <v>4</v>
      </c>
      <c r="T14" s="33" t="s">
        <v>62</v>
      </c>
      <c r="U14" s="109" t="s">
        <v>63</v>
      </c>
      <c r="V14" s="30" t="s">
        <v>175</v>
      </c>
      <c r="W14" s="28">
        <v>0</v>
      </c>
      <c r="X14" s="110" t="s">
        <v>18</v>
      </c>
      <c r="Y14" s="1"/>
      <c r="Z14" s="87">
        <v>7</v>
      </c>
      <c r="AA14" s="72">
        <v>4</v>
      </c>
      <c r="AB14" s="33" t="s">
        <v>62</v>
      </c>
      <c r="AC14" s="109" t="s">
        <v>63</v>
      </c>
      <c r="AD14" s="381" t="s">
        <v>175</v>
      </c>
      <c r="AE14" s="28">
        <v>0</v>
      </c>
      <c r="AF14" s="110" t="s">
        <v>18</v>
      </c>
    </row>
    <row r="15" spans="2:32">
      <c r="B15" s="87">
        <v>4</v>
      </c>
      <c r="C15" s="72">
        <v>5</v>
      </c>
      <c r="D15" s="33" t="s">
        <v>36</v>
      </c>
      <c r="E15" s="109" t="s">
        <v>51</v>
      </c>
      <c r="F15" s="30">
        <v>14.7</v>
      </c>
      <c r="G15" s="28">
        <v>430</v>
      </c>
      <c r="H15" s="119" t="s">
        <v>19</v>
      </c>
      <c r="J15" s="87">
        <v>4</v>
      </c>
      <c r="K15" s="72">
        <v>5</v>
      </c>
      <c r="L15" s="33" t="s">
        <v>36</v>
      </c>
      <c r="M15" s="109" t="s">
        <v>51</v>
      </c>
      <c r="N15" s="30">
        <v>73.33</v>
      </c>
      <c r="O15" s="28">
        <v>281</v>
      </c>
      <c r="P15" s="119" t="s">
        <v>19</v>
      </c>
      <c r="Q15" s="1"/>
      <c r="R15" s="87">
        <v>4</v>
      </c>
      <c r="S15" s="72">
        <v>5</v>
      </c>
      <c r="T15" s="33" t="s">
        <v>36</v>
      </c>
      <c r="U15" s="109" t="s">
        <v>51</v>
      </c>
      <c r="V15" s="30">
        <v>27.47</v>
      </c>
      <c r="W15" s="28">
        <v>12</v>
      </c>
      <c r="X15" s="119" t="s">
        <v>19</v>
      </c>
      <c r="Y15" s="1"/>
      <c r="Z15" s="87">
        <v>4</v>
      </c>
      <c r="AA15" s="72">
        <v>5</v>
      </c>
      <c r="AB15" s="33" t="s">
        <v>36</v>
      </c>
      <c r="AC15" s="109" t="s">
        <v>51</v>
      </c>
      <c r="AD15" s="381" t="s">
        <v>165</v>
      </c>
      <c r="AE15" s="28">
        <v>135</v>
      </c>
      <c r="AF15" s="119" t="s">
        <v>19</v>
      </c>
    </row>
    <row r="16" spans="2:32">
      <c r="B16" s="87">
        <v>6</v>
      </c>
      <c r="C16" s="72">
        <v>6</v>
      </c>
      <c r="D16" s="33" t="s">
        <v>44</v>
      </c>
      <c r="E16" s="109" t="s">
        <v>32</v>
      </c>
      <c r="F16" s="30">
        <v>13.65</v>
      </c>
      <c r="G16" s="28">
        <v>363</v>
      </c>
      <c r="H16" s="110" t="s">
        <v>18</v>
      </c>
      <c r="J16" s="87">
        <v>6</v>
      </c>
      <c r="K16" s="72">
        <v>6</v>
      </c>
      <c r="L16" s="33" t="s">
        <v>44</v>
      </c>
      <c r="M16" s="109" t="s">
        <v>32</v>
      </c>
      <c r="N16" s="30">
        <v>75.760000000000005</v>
      </c>
      <c r="O16" s="28">
        <v>42</v>
      </c>
      <c r="P16" s="110" t="s">
        <v>18</v>
      </c>
      <c r="Q16" s="1"/>
      <c r="R16" s="87">
        <v>6</v>
      </c>
      <c r="S16" s="72">
        <v>6</v>
      </c>
      <c r="T16" s="33" t="s">
        <v>44</v>
      </c>
      <c r="U16" s="109" t="s">
        <v>32</v>
      </c>
      <c r="V16" s="30">
        <v>20.18</v>
      </c>
      <c r="W16" s="28">
        <v>335</v>
      </c>
      <c r="X16" s="110" t="s">
        <v>18</v>
      </c>
      <c r="Y16" s="1"/>
      <c r="Z16" s="87">
        <v>6</v>
      </c>
      <c r="AA16" s="72">
        <v>6</v>
      </c>
      <c r="AB16" s="33" t="s">
        <v>44</v>
      </c>
      <c r="AC16" s="109" t="s">
        <v>32</v>
      </c>
      <c r="AD16" s="381" t="s">
        <v>172</v>
      </c>
      <c r="AE16" s="28">
        <v>199</v>
      </c>
      <c r="AF16" s="110" t="s">
        <v>18</v>
      </c>
    </row>
    <row r="17" spans="2:32">
      <c r="B17" s="87">
        <v>4</v>
      </c>
      <c r="C17" s="72">
        <v>7</v>
      </c>
      <c r="D17" s="33" t="s">
        <v>26</v>
      </c>
      <c r="E17" s="109" t="s">
        <v>35</v>
      </c>
      <c r="F17" s="30">
        <v>14.04</v>
      </c>
      <c r="G17" s="28">
        <v>531</v>
      </c>
      <c r="H17" s="119" t="s">
        <v>19</v>
      </c>
      <c r="J17" s="87">
        <v>4</v>
      </c>
      <c r="K17" s="72">
        <v>7</v>
      </c>
      <c r="L17" s="33" t="s">
        <v>26</v>
      </c>
      <c r="M17" s="109" t="s">
        <v>35</v>
      </c>
      <c r="N17" s="30">
        <v>66.91</v>
      </c>
      <c r="O17" s="28">
        <v>463</v>
      </c>
      <c r="P17" s="119" t="s">
        <v>19</v>
      </c>
      <c r="Q17" s="1"/>
      <c r="R17" s="87">
        <v>4</v>
      </c>
      <c r="S17" s="72">
        <v>7</v>
      </c>
      <c r="T17" s="33" t="s">
        <v>26</v>
      </c>
      <c r="U17" s="109" t="s">
        <v>35</v>
      </c>
      <c r="V17" s="30">
        <v>21.86</v>
      </c>
      <c r="W17" s="28">
        <v>240</v>
      </c>
      <c r="X17" s="119" t="s">
        <v>19</v>
      </c>
      <c r="Y17" s="1"/>
      <c r="Z17" s="87">
        <v>4</v>
      </c>
      <c r="AA17" s="72">
        <v>7</v>
      </c>
      <c r="AB17" s="33" t="s">
        <v>26</v>
      </c>
      <c r="AC17" s="109" t="s">
        <v>35</v>
      </c>
      <c r="AD17" s="381" t="s">
        <v>166</v>
      </c>
      <c r="AE17" s="28">
        <v>438</v>
      </c>
      <c r="AF17" s="119" t="s">
        <v>19</v>
      </c>
    </row>
    <row r="18" spans="2:32">
      <c r="B18" s="87">
        <v>5</v>
      </c>
      <c r="C18" s="72">
        <v>8</v>
      </c>
      <c r="D18" s="33" t="s">
        <v>151</v>
      </c>
      <c r="E18" s="75" t="s">
        <v>152</v>
      </c>
      <c r="F18" s="30">
        <v>14.04</v>
      </c>
      <c r="G18" s="28">
        <v>598</v>
      </c>
      <c r="H18" s="375" t="s">
        <v>76</v>
      </c>
      <c r="J18" s="87">
        <v>5</v>
      </c>
      <c r="K18" s="72">
        <v>8</v>
      </c>
      <c r="L18" s="33" t="s">
        <v>151</v>
      </c>
      <c r="M18" s="109" t="s">
        <v>152</v>
      </c>
      <c r="N18" s="30">
        <v>77.37</v>
      </c>
      <c r="O18" s="28">
        <v>166</v>
      </c>
      <c r="P18" s="375" t="s">
        <v>76</v>
      </c>
      <c r="Q18" s="1"/>
      <c r="R18" s="87">
        <v>5</v>
      </c>
      <c r="S18" s="72">
        <v>8</v>
      </c>
      <c r="T18" s="33" t="s">
        <v>151</v>
      </c>
      <c r="U18" s="109" t="s">
        <v>152</v>
      </c>
      <c r="V18" s="30">
        <v>20.25</v>
      </c>
      <c r="W18" s="28">
        <v>282</v>
      </c>
      <c r="X18" s="375" t="s">
        <v>76</v>
      </c>
      <c r="Y18" s="1"/>
      <c r="Z18" s="87">
        <v>5</v>
      </c>
      <c r="AA18" s="72">
        <v>8</v>
      </c>
      <c r="AB18" s="33" t="s">
        <v>151</v>
      </c>
      <c r="AC18" s="109" t="s">
        <v>152</v>
      </c>
      <c r="AD18" s="381" t="s">
        <v>169</v>
      </c>
      <c r="AE18" s="28">
        <v>24</v>
      </c>
      <c r="AF18" s="375" t="s">
        <v>76</v>
      </c>
    </row>
    <row r="19" spans="2:32">
      <c r="B19" s="87">
        <v>7</v>
      </c>
      <c r="C19" s="72">
        <v>9</v>
      </c>
      <c r="D19" s="33" t="s">
        <v>33</v>
      </c>
      <c r="E19" s="109" t="s">
        <v>34</v>
      </c>
      <c r="F19" s="30">
        <v>13.62</v>
      </c>
      <c r="G19" s="28">
        <v>368</v>
      </c>
      <c r="H19" s="61" t="s">
        <v>50</v>
      </c>
      <c r="J19" s="87">
        <v>7</v>
      </c>
      <c r="K19" s="72">
        <v>9</v>
      </c>
      <c r="L19" s="33" t="s">
        <v>33</v>
      </c>
      <c r="M19" s="109" t="s">
        <v>34</v>
      </c>
      <c r="N19" s="30">
        <v>61.91</v>
      </c>
      <c r="O19" s="28">
        <v>350</v>
      </c>
      <c r="P19" s="61" t="s">
        <v>50</v>
      </c>
      <c r="Q19" s="1"/>
      <c r="R19" s="87">
        <v>7</v>
      </c>
      <c r="S19" s="72">
        <v>9</v>
      </c>
      <c r="T19" s="33" t="s">
        <v>33</v>
      </c>
      <c r="U19" s="109" t="s">
        <v>34</v>
      </c>
      <c r="V19" s="30">
        <v>36.450000000000003</v>
      </c>
      <c r="W19" s="28">
        <v>0</v>
      </c>
      <c r="X19" s="61" t="s">
        <v>50</v>
      </c>
      <c r="Y19" s="1"/>
      <c r="Z19" s="87">
        <v>7</v>
      </c>
      <c r="AA19" s="72">
        <v>9</v>
      </c>
      <c r="AB19" s="33" t="s">
        <v>33</v>
      </c>
      <c r="AC19" s="109" t="s">
        <v>34</v>
      </c>
      <c r="AD19" s="381" t="s">
        <v>177</v>
      </c>
      <c r="AE19" s="28">
        <v>549</v>
      </c>
      <c r="AF19" s="61" t="s">
        <v>50</v>
      </c>
    </row>
    <row r="20" spans="2:32">
      <c r="B20" s="87">
        <v>5</v>
      </c>
      <c r="C20" s="72">
        <v>10</v>
      </c>
      <c r="D20" s="33" t="s">
        <v>72</v>
      </c>
      <c r="E20" s="109" t="s">
        <v>73</v>
      </c>
      <c r="F20" s="30">
        <v>15.62</v>
      </c>
      <c r="G20" s="28">
        <v>468</v>
      </c>
      <c r="H20" s="120" t="s">
        <v>74</v>
      </c>
      <c r="J20" s="87">
        <v>5</v>
      </c>
      <c r="K20" s="72">
        <v>10</v>
      </c>
      <c r="L20" s="33" t="s">
        <v>72</v>
      </c>
      <c r="M20" s="109" t="s">
        <v>73</v>
      </c>
      <c r="N20" s="30">
        <v>70.290000000000006</v>
      </c>
      <c r="O20" s="28">
        <v>478</v>
      </c>
      <c r="P20" s="120" t="s">
        <v>74</v>
      </c>
      <c r="Q20" s="1"/>
      <c r="R20" s="87">
        <v>5</v>
      </c>
      <c r="S20" s="72">
        <v>10</v>
      </c>
      <c r="T20" s="33" t="s">
        <v>72</v>
      </c>
      <c r="U20" s="109" t="s">
        <v>73</v>
      </c>
      <c r="V20" s="30">
        <v>17.43</v>
      </c>
      <c r="W20" s="28">
        <v>252</v>
      </c>
      <c r="X20" s="120" t="s">
        <v>74</v>
      </c>
      <c r="Y20" s="1"/>
      <c r="Z20" s="87">
        <v>5</v>
      </c>
      <c r="AA20" s="72">
        <v>10</v>
      </c>
      <c r="AB20" s="33" t="s">
        <v>72</v>
      </c>
      <c r="AC20" s="109" t="s">
        <v>73</v>
      </c>
      <c r="AD20" s="381" t="s">
        <v>170</v>
      </c>
      <c r="AE20" s="28">
        <v>441</v>
      </c>
      <c r="AF20" s="120" t="s">
        <v>74</v>
      </c>
    </row>
    <row r="21" spans="2:32">
      <c r="B21" s="87">
        <v>6</v>
      </c>
      <c r="C21" s="72">
        <v>11</v>
      </c>
      <c r="D21" s="33" t="s">
        <v>86</v>
      </c>
      <c r="E21" s="109" t="s">
        <v>87</v>
      </c>
      <c r="F21" s="30">
        <v>12.68</v>
      </c>
      <c r="G21" s="28">
        <v>523</v>
      </c>
      <c r="H21" s="110" t="s">
        <v>18</v>
      </c>
      <c r="J21" s="87">
        <v>6</v>
      </c>
      <c r="K21" s="72">
        <v>11</v>
      </c>
      <c r="L21" s="33" t="s">
        <v>86</v>
      </c>
      <c r="M21" s="109" t="s">
        <v>87</v>
      </c>
      <c r="N21" s="30">
        <v>58.63</v>
      </c>
      <c r="O21" s="28">
        <v>461</v>
      </c>
      <c r="P21" s="110" t="s">
        <v>18</v>
      </c>
      <c r="Q21" s="1"/>
      <c r="R21" s="87">
        <v>6</v>
      </c>
      <c r="S21" s="72">
        <v>11</v>
      </c>
      <c r="T21" s="33" t="s">
        <v>86</v>
      </c>
      <c r="U21" s="75" t="s">
        <v>87</v>
      </c>
      <c r="V21" s="30">
        <v>18.72</v>
      </c>
      <c r="W21" s="28">
        <v>457</v>
      </c>
      <c r="X21" s="110" t="s">
        <v>18</v>
      </c>
      <c r="Y21" s="1"/>
      <c r="Z21" s="87">
        <v>6</v>
      </c>
      <c r="AA21" s="72">
        <v>11</v>
      </c>
      <c r="AB21" s="33" t="s">
        <v>86</v>
      </c>
      <c r="AC21" s="109" t="s">
        <v>87</v>
      </c>
      <c r="AD21" s="381" t="s">
        <v>173</v>
      </c>
      <c r="AE21" s="28">
        <v>419</v>
      </c>
      <c r="AF21" s="110" t="s">
        <v>18</v>
      </c>
    </row>
    <row r="22" spans="2:32">
      <c r="B22" s="87">
        <v>5</v>
      </c>
      <c r="C22" s="72">
        <v>12</v>
      </c>
      <c r="D22" s="33" t="s">
        <v>89</v>
      </c>
      <c r="E22" s="376" t="s">
        <v>90</v>
      </c>
      <c r="F22" s="30">
        <v>16.88</v>
      </c>
      <c r="G22" s="28">
        <v>314</v>
      </c>
      <c r="H22" s="120" t="s">
        <v>74</v>
      </c>
      <c r="J22" s="87">
        <v>5</v>
      </c>
      <c r="K22" s="72">
        <v>12</v>
      </c>
      <c r="L22" s="33" t="s">
        <v>89</v>
      </c>
      <c r="M22" s="376" t="s">
        <v>90</v>
      </c>
      <c r="N22" s="30" t="s">
        <v>168</v>
      </c>
      <c r="O22" s="28">
        <v>320</v>
      </c>
      <c r="P22" s="120" t="s">
        <v>74</v>
      </c>
      <c r="Q22" s="1"/>
      <c r="R22" s="87">
        <v>5</v>
      </c>
      <c r="S22" s="72">
        <v>12</v>
      </c>
      <c r="T22" s="33" t="s">
        <v>89</v>
      </c>
      <c r="U22" s="376" t="s">
        <v>90</v>
      </c>
      <c r="V22" s="30">
        <v>17.309999999999999</v>
      </c>
      <c r="W22" s="28">
        <v>263</v>
      </c>
      <c r="X22" s="120" t="s">
        <v>74</v>
      </c>
      <c r="Y22" s="1"/>
      <c r="Z22" s="87">
        <v>5</v>
      </c>
      <c r="AA22" s="72">
        <v>12</v>
      </c>
      <c r="AB22" s="33" t="s">
        <v>89</v>
      </c>
      <c r="AC22" s="402" t="s">
        <v>90</v>
      </c>
      <c r="AD22" s="381" t="s">
        <v>171</v>
      </c>
      <c r="AE22" s="28">
        <v>614</v>
      </c>
      <c r="AF22" s="120" t="s">
        <v>74</v>
      </c>
    </row>
    <row r="23" spans="2:32">
      <c r="B23" s="87">
        <v>4</v>
      </c>
      <c r="C23" s="72">
        <v>13</v>
      </c>
      <c r="D23" s="33" t="s">
        <v>91</v>
      </c>
      <c r="E23" s="109" t="s">
        <v>92</v>
      </c>
      <c r="F23" s="30">
        <v>14.18</v>
      </c>
      <c r="G23" s="28">
        <v>509</v>
      </c>
      <c r="H23" s="119" t="s">
        <v>19</v>
      </c>
      <c r="J23" s="87">
        <v>4</v>
      </c>
      <c r="K23" s="72">
        <v>13</v>
      </c>
      <c r="L23" s="33" t="s">
        <v>91</v>
      </c>
      <c r="M23" s="109" t="s">
        <v>92</v>
      </c>
      <c r="N23" s="30">
        <v>69.08</v>
      </c>
      <c r="O23" s="28">
        <v>397</v>
      </c>
      <c r="P23" s="119" t="s">
        <v>19</v>
      </c>
      <c r="Q23" s="1"/>
      <c r="R23" s="87">
        <v>4</v>
      </c>
      <c r="S23" s="72">
        <v>13</v>
      </c>
      <c r="T23" s="33" t="s">
        <v>91</v>
      </c>
      <c r="U23" s="109" t="s">
        <v>92</v>
      </c>
      <c r="V23" s="30">
        <v>24.07</v>
      </c>
      <c r="W23" s="28">
        <v>117</v>
      </c>
      <c r="X23" s="119" t="s">
        <v>19</v>
      </c>
      <c r="Y23" s="1"/>
      <c r="Z23" s="87">
        <v>4</v>
      </c>
      <c r="AA23" s="72">
        <v>13</v>
      </c>
      <c r="AB23" s="33" t="s">
        <v>91</v>
      </c>
      <c r="AC23" s="109" t="s">
        <v>92</v>
      </c>
      <c r="AD23" s="381" t="s">
        <v>167</v>
      </c>
      <c r="AE23" s="28">
        <v>114</v>
      </c>
      <c r="AF23" s="119" t="s">
        <v>19</v>
      </c>
    </row>
    <row r="24" spans="2:32">
      <c r="B24" s="87">
        <v>7</v>
      </c>
      <c r="C24" s="72">
        <v>14</v>
      </c>
      <c r="D24" s="33" t="s">
        <v>94</v>
      </c>
      <c r="E24" s="109" t="s">
        <v>95</v>
      </c>
      <c r="F24" s="39">
        <v>13.71</v>
      </c>
      <c r="G24" s="40">
        <v>354</v>
      </c>
      <c r="H24" s="110" t="s">
        <v>18</v>
      </c>
      <c r="J24" s="87">
        <v>7</v>
      </c>
      <c r="K24" s="72">
        <v>14</v>
      </c>
      <c r="L24" s="33" t="s">
        <v>94</v>
      </c>
      <c r="M24" s="109" t="s">
        <v>95</v>
      </c>
      <c r="N24" s="39">
        <v>67.11</v>
      </c>
      <c r="O24" s="40">
        <v>204</v>
      </c>
      <c r="P24" s="110" t="s">
        <v>18</v>
      </c>
      <c r="R24" s="87">
        <v>7</v>
      </c>
      <c r="S24" s="72">
        <v>14</v>
      </c>
      <c r="T24" s="33" t="s">
        <v>94</v>
      </c>
      <c r="U24" s="109" t="s">
        <v>95</v>
      </c>
      <c r="V24" s="39">
        <v>21.74</v>
      </c>
      <c r="W24" s="40">
        <v>225</v>
      </c>
      <c r="X24" s="110" t="s">
        <v>18</v>
      </c>
      <c r="Z24" s="87">
        <v>7</v>
      </c>
      <c r="AA24" s="72">
        <v>14</v>
      </c>
      <c r="AB24" s="33" t="s">
        <v>94</v>
      </c>
      <c r="AC24" s="109" t="s">
        <v>95</v>
      </c>
      <c r="AD24" s="380" t="s">
        <v>178</v>
      </c>
      <c r="AE24" s="40">
        <v>205</v>
      </c>
      <c r="AF24" s="110" t="s">
        <v>18</v>
      </c>
    </row>
    <row r="25" spans="2:32">
      <c r="B25" s="87">
        <v>6</v>
      </c>
      <c r="C25" s="72">
        <v>15</v>
      </c>
      <c r="D25" s="33" t="s">
        <v>46</v>
      </c>
      <c r="E25" s="109" t="s">
        <v>25</v>
      </c>
      <c r="F25" s="39">
        <v>12.52</v>
      </c>
      <c r="G25" s="40">
        <v>552</v>
      </c>
      <c r="H25" s="110" t="s">
        <v>18</v>
      </c>
      <c r="J25" s="87">
        <v>6</v>
      </c>
      <c r="K25" s="72">
        <v>15</v>
      </c>
      <c r="L25" s="33" t="s">
        <v>46</v>
      </c>
      <c r="M25" s="109" t="s">
        <v>25</v>
      </c>
      <c r="N25" s="39">
        <v>68.64</v>
      </c>
      <c r="O25" s="40">
        <v>167</v>
      </c>
      <c r="P25" s="110" t="s">
        <v>18</v>
      </c>
      <c r="R25" s="87">
        <v>6</v>
      </c>
      <c r="S25" s="72">
        <v>15</v>
      </c>
      <c r="T25" s="33" t="s">
        <v>46</v>
      </c>
      <c r="U25" s="109" t="s">
        <v>25</v>
      </c>
      <c r="V25" s="39">
        <v>23.67</v>
      </c>
      <c r="W25" s="40">
        <v>118</v>
      </c>
      <c r="X25" s="110" t="s">
        <v>18</v>
      </c>
      <c r="Z25" s="87">
        <v>6</v>
      </c>
      <c r="AA25" s="72">
        <v>15</v>
      </c>
      <c r="AB25" s="33" t="s">
        <v>46</v>
      </c>
      <c r="AC25" s="109" t="s">
        <v>25</v>
      </c>
      <c r="AD25" s="380" t="s">
        <v>174</v>
      </c>
      <c r="AE25" s="40">
        <v>301</v>
      </c>
      <c r="AF25" s="110" t="s">
        <v>18</v>
      </c>
    </row>
    <row r="26" spans="2:32" ht="15.75" thickBot="1">
      <c r="B26" s="331">
        <v>8</v>
      </c>
      <c r="C26" s="73">
        <v>16</v>
      </c>
      <c r="D26" s="34" t="s">
        <v>46</v>
      </c>
      <c r="E26" s="121" t="s">
        <v>96</v>
      </c>
      <c r="F26" s="41" t="s">
        <v>175</v>
      </c>
      <c r="G26" s="42">
        <v>0</v>
      </c>
      <c r="H26" s="122" t="s">
        <v>98</v>
      </c>
      <c r="J26" s="331">
        <v>8</v>
      </c>
      <c r="K26" s="73">
        <v>16</v>
      </c>
      <c r="L26" s="34" t="s">
        <v>46</v>
      </c>
      <c r="M26" s="121" t="s">
        <v>96</v>
      </c>
      <c r="N26" s="41" t="s">
        <v>175</v>
      </c>
      <c r="O26" s="42">
        <v>0</v>
      </c>
      <c r="P26" s="122" t="s">
        <v>98</v>
      </c>
      <c r="R26" s="331">
        <v>8</v>
      </c>
      <c r="S26" s="73">
        <v>16</v>
      </c>
      <c r="T26" s="34" t="s">
        <v>46</v>
      </c>
      <c r="U26" s="121" t="s">
        <v>96</v>
      </c>
      <c r="V26" s="41" t="s">
        <v>175</v>
      </c>
      <c r="W26" s="42">
        <v>0</v>
      </c>
      <c r="X26" s="122" t="s">
        <v>98</v>
      </c>
      <c r="Z26" s="331">
        <v>8</v>
      </c>
      <c r="AA26" s="73">
        <v>16</v>
      </c>
      <c r="AB26" s="34" t="s">
        <v>46</v>
      </c>
      <c r="AC26" s="121" t="s">
        <v>96</v>
      </c>
      <c r="AD26" s="382" t="s">
        <v>175</v>
      </c>
      <c r="AE26" s="42">
        <v>0</v>
      </c>
      <c r="AF26" s="122" t="s">
        <v>98</v>
      </c>
    </row>
    <row r="27" spans="2:32">
      <c r="B27" s="332"/>
      <c r="C27" s="71"/>
      <c r="D27" s="32" t="s">
        <v>115</v>
      </c>
      <c r="E27" s="107" t="s">
        <v>116</v>
      </c>
      <c r="F27" s="37"/>
      <c r="G27" s="38"/>
      <c r="H27" s="124" t="s">
        <v>23</v>
      </c>
      <c r="J27" s="123"/>
      <c r="K27" s="71"/>
      <c r="L27" s="32" t="s">
        <v>115</v>
      </c>
      <c r="M27" s="107" t="s">
        <v>116</v>
      </c>
      <c r="N27" s="37"/>
      <c r="O27" s="38"/>
      <c r="P27" s="124" t="s">
        <v>23</v>
      </c>
      <c r="R27" s="123"/>
      <c r="S27" s="71"/>
      <c r="T27" s="32" t="s">
        <v>115</v>
      </c>
      <c r="U27" s="107" t="s">
        <v>116</v>
      </c>
      <c r="V27" s="37"/>
      <c r="W27" s="38"/>
      <c r="X27" s="124" t="s">
        <v>23</v>
      </c>
      <c r="Z27" s="123"/>
      <c r="AA27" s="71"/>
      <c r="AB27" s="32" t="s">
        <v>115</v>
      </c>
      <c r="AC27" s="107" t="s">
        <v>116</v>
      </c>
      <c r="AD27" s="379"/>
      <c r="AE27" s="38"/>
      <c r="AF27" s="124" t="s">
        <v>23</v>
      </c>
    </row>
    <row r="28" spans="2:32">
      <c r="B28" s="333"/>
      <c r="C28" s="72"/>
      <c r="D28" s="33" t="s">
        <v>117</v>
      </c>
      <c r="E28" s="109" t="s">
        <v>118</v>
      </c>
      <c r="F28" s="39"/>
      <c r="G28" s="40"/>
      <c r="H28" s="118" t="s">
        <v>23</v>
      </c>
      <c r="J28" s="125"/>
      <c r="K28" s="72"/>
      <c r="L28" s="33" t="s">
        <v>117</v>
      </c>
      <c r="M28" s="109" t="s">
        <v>118</v>
      </c>
      <c r="N28" s="377">
        <v>58.3</v>
      </c>
      <c r="O28" s="40">
        <v>617</v>
      </c>
      <c r="P28" s="118" t="s">
        <v>23</v>
      </c>
      <c r="R28" s="125"/>
      <c r="S28" s="72"/>
      <c r="T28" s="33" t="s">
        <v>117</v>
      </c>
      <c r="U28" s="109" t="s">
        <v>118</v>
      </c>
      <c r="V28" s="39"/>
      <c r="W28" s="40"/>
      <c r="X28" s="118" t="s">
        <v>23</v>
      </c>
      <c r="Z28" s="125"/>
      <c r="AA28" s="72"/>
      <c r="AB28" s="33" t="s">
        <v>117</v>
      </c>
      <c r="AC28" s="109" t="s">
        <v>118</v>
      </c>
      <c r="AD28" s="380" t="s">
        <v>189</v>
      </c>
      <c r="AE28" s="40">
        <v>735</v>
      </c>
      <c r="AF28" s="118" t="s">
        <v>23</v>
      </c>
    </row>
    <row r="29" spans="2:32" ht="15.75" thickBot="1">
      <c r="B29" s="334"/>
      <c r="C29" s="73"/>
      <c r="D29" s="34" t="s">
        <v>26</v>
      </c>
      <c r="E29" s="121" t="s">
        <v>27</v>
      </c>
      <c r="F29" s="41">
        <v>14.84</v>
      </c>
      <c r="G29" s="42">
        <v>343</v>
      </c>
      <c r="H29" s="127" t="s">
        <v>20</v>
      </c>
      <c r="J29" s="126"/>
      <c r="K29" s="73"/>
      <c r="L29" s="34" t="s">
        <v>26</v>
      </c>
      <c r="M29" s="121" t="s">
        <v>27</v>
      </c>
      <c r="N29" s="41"/>
      <c r="O29" s="42"/>
      <c r="P29" s="127" t="s">
        <v>20</v>
      </c>
      <c r="R29" s="126"/>
      <c r="S29" s="73"/>
      <c r="T29" s="34" t="s">
        <v>26</v>
      </c>
      <c r="U29" s="121" t="s">
        <v>27</v>
      </c>
      <c r="V29" s="41">
        <v>24.76</v>
      </c>
      <c r="W29" s="42">
        <v>179</v>
      </c>
      <c r="X29" s="127" t="s">
        <v>20</v>
      </c>
      <c r="Z29" s="126"/>
      <c r="AA29" s="73"/>
      <c r="AB29" s="34" t="s">
        <v>26</v>
      </c>
      <c r="AC29" s="121" t="s">
        <v>27</v>
      </c>
      <c r="AD29" s="382"/>
      <c r="AE29" s="42"/>
      <c r="AF29" s="127" t="s">
        <v>20</v>
      </c>
    </row>
    <row r="30" spans="2:32">
      <c r="B30" s="332"/>
      <c r="C30" s="71"/>
      <c r="D30" s="32" t="s">
        <v>86</v>
      </c>
      <c r="E30" s="107" t="s">
        <v>87</v>
      </c>
      <c r="F30" s="37"/>
      <c r="G30" s="38"/>
      <c r="H30" s="108" t="s">
        <v>18</v>
      </c>
      <c r="J30" s="123"/>
      <c r="K30" s="71"/>
      <c r="L30" s="32" t="s">
        <v>86</v>
      </c>
      <c r="M30" s="107" t="s">
        <v>87</v>
      </c>
      <c r="N30" s="37"/>
      <c r="O30" s="38"/>
      <c r="P30" s="108" t="s">
        <v>18</v>
      </c>
      <c r="R30" s="123"/>
      <c r="S30" s="71"/>
      <c r="T30" s="32" t="s">
        <v>86</v>
      </c>
      <c r="U30" s="107" t="s">
        <v>87</v>
      </c>
      <c r="V30" s="37">
        <v>19.39</v>
      </c>
      <c r="W30" s="38">
        <v>399</v>
      </c>
      <c r="X30" s="108" t="s">
        <v>18</v>
      </c>
      <c r="Z30" s="123"/>
      <c r="AA30" s="71"/>
      <c r="AB30" s="32" t="s">
        <v>86</v>
      </c>
      <c r="AC30" s="107" t="s">
        <v>87</v>
      </c>
      <c r="AD30" s="379" t="s">
        <v>188</v>
      </c>
      <c r="AE30" s="38">
        <v>0</v>
      </c>
      <c r="AF30" s="108" t="s">
        <v>18</v>
      </c>
    </row>
    <row r="31" spans="2:32">
      <c r="B31" s="333"/>
      <c r="C31" s="72"/>
      <c r="D31" s="128" t="s">
        <v>46</v>
      </c>
      <c r="E31" s="109" t="s">
        <v>25</v>
      </c>
      <c r="F31" s="39">
        <v>11.92</v>
      </c>
      <c r="G31" s="40">
        <v>667</v>
      </c>
      <c r="H31" s="110" t="s">
        <v>18</v>
      </c>
      <c r="J31" s="125"/>
      <c r="K31" s="72"/>
      <c r="L31" s="128" t="s">
        <v>46</v>
      </c>
      <c r="M31" s="109" t="s">
        <v>25</v>
      </c>
      <c r="N31" s="377">
        <v>65.7</v>
      </c>
      <c r="O31" s="40">
        <v>240</v>
      </c>
      <c r="P31" s="110" t="s">
        <v>18</v>
      </c>
      <c r="R31" s="125"/>
      <c r="S31" s="72"/>
      <c r="T31" s="128" t="s">
        <v>46</v>
      </c>
      <c r="U31" s="109" t="s">
        <v>25</v>
      </c>
      <c r="V31" s="39"/>
      <c r="W31" s="40"/>
      <c r="X31" s="110" t="s">
        <v>18</v>
      </c>
      <c r="Z31" s="125"/>
      <c r="AA31" s="72"/>
      <c r="AB31" s="128" t="s">
        <v>46</v>
      </c>
      <c r="AC31" s="109" t="s">
        <v>25</v>
      </c>
      <c r="AD31" s="380"/>
      <c r="AE31" s="40"/>
      <c r="AF31" s="110" t="s">
        <v>18</v>
      </c>
    </row>
    <row r="32" spans="2:32" ht="15.75" thickBot="1">
      <c r="B32" s="334"/>
      <c r="C32" s="73"/>
      <c r="D32" s="34" t="s">
        <v>44</v>
      </c>
      <c r="E32" s="121" t="s">
        <v>32</v>
      </c>
      <c r="F32" s="41"/>
      <c r="G32" s="42"/>
      <c r="H32" s="129" t="s">
        <v>18</v>
      </c>
      <c r="J32" s="126"/>
      <c r="K32" s="73"/>
      <c r="L32" s="34" t="s">
        <v>44</v>
      </c>
      <c r="M32" s="121" t="s">
        <v>32</v>
      </c>
      <c r="N32" s="41"/>
      <c r="O32" s="42"/>
      <c r="P32" s="129" t="s">
        <v>18</v>
      </c>
      <c r="R32" s="126"/>
      <c r="S32" s="73"/>
      <c r="T32" s="34" t="s">
        <v>44</v>
      </c>
      <c r="U32" s="121" t="s">
        <v>32</v>
      </c>
      <c r="V32" s="41"/>
      <c r="W32" s="42"/>
      <c r="X32" s="129" t="s">
        <v>18</v>
      </c>
      <c r="Z32" s="126"/>
      <c r="AA32" s="73"/>
      <c r="AB32" s="34" t="s">
        <v>44</v>
      </c>
      <c r="AC32" s="121" t="s">
        <v>32</v>
      </c>
      <c r="AD32" s="382"/>
      <c r="AE32" s="42"/>
      <c r="AF32" s="129" t="s">
        <v>18</v>
      </c>
    </row>
    <row r="33" spans="2:32">
      <c r="B33" s="332"/>
      <c r="C33" s="71"/>
      <c r="D33" s="32" t="s">
        <v>119</v>
      </c>
      <c r="E33" s="107" t="s">
        <v>120</v>
      </c>
      <c r="F33" s="37">
        <v>13.27</v>
      </c>
      <c r="G33" s="38">
        <v>588</v>
      </c>
      <c r="H33" s="130" t="s">
        <v>20</v>
      </c>
      <c r="J33" s="123"/>
      <c r="K33" s="71"/>
      <c r="L33" s="32" t="s">
        <v>119</v>
      </c>
      <c r="M33" s="107" t="s">
        <v>120</v>
      </c>
      <c r="N33" s="37"/>
      <c r="O33" s="38"/>
      <c r="P33" s="130" t="s">
        <v>20</v>
      </c>
      <c r="R33" s="123"/>
      <c r="S33" s="71"/>
      <c r="T33" s="32" t="s">
        <v>119</v>
      </c>
      <c r="U33" s="107" t="s">
        <v>120</v>
      </c>
      <c r="V33" s="37"/>
      <c r="W33" s="38"/>
      <c r="X33" s="130" t="s">
        <v>20</v>
      </c>
      <c r="Z33" s="123"/>
      <c r="AA33" s="71"/>
      <c r="AB33" s="32" t="s">
        <v>119</v>
      </c>
      <c r="AC33" s="107" t="s">
        <v>120</v>
      </c>
      <c r="AD33" s="379"/>
      <c r="AE33" s="38"/>
      <c r="AF33" s="130" t="s">
        <v>20</v>
      </c>
    </row>
    <row r="34" spans="2:32">
      <c r="B34" s="333"/>
      <c r="C34" s="72"/>
      <c r="D34" s="33" t="s">
        <v>155</v>
      </c>
      <c r="E34" s="128" t="s">
        <v>154</v>
      </c>
      <c r="F34" s="39"/>
      <c r="G34" s="40"/>
      <c r="H34" s="375" t="s">
        <v>76</v>
      </c>
      <c r="J34" s="125"/>
      <c r="K34" s="72"/>
      <c r="L34" s="33" t="s">
        <v>155</v>
      </c>
      <c r="M34" s="128" t="s">
        <v>154</v>
      </c>
      <c r="N34" s="377">
        <v>68.8</v>
      </c>
      <c r="O34" s="40">
        <v>388</v>
      </c>
      <c r="P34" s="375" t="s">
        <v>76</v>
      </c>
      <c r="R34" s="125"/>
      <c r="S34" s="72"/>
      <c r="T34" s="33" t="s">
        <v>155</v>
      </c>
      <c r="U34" s="128" t="s">
        <v>154</v>
      </c>
      <c r="V34" s="39"/>
      <c r="W34" s="40"/>
      <c r="X34" s="375" t="s">
        <v>76</v>
      </c>
      <c r="Z34" s="125"/>
      <c r="AA34" s="72"/>
      <c r="AB34" s="33" t="s">
        <v>155</v>
      </c>
      <c r="AC34" s="128" t="s">
        <v>154</v>
      </c>
      <c r="AD34" s="380" t="s">
        <v>190</v>
      </c>
      <c r="AE34" s="40">
        <v>777</v>
      </c>
      <c r="AF34" s="375" t="s">
        <v>76</v>
      </c>
    </row>
    <row r="35" spans="2:32" ht="15.75" thickBot="1">
      <c r="B35" s="334"/>
      <c r="C35" s="73"/>
      <c r="D35" s="34" t="s">
        <v>123</v>
      </c>
      <c r="E35" s="121" t="s">
        <v>124</v>
      </c>
      <c r="F35" s="41"/>
      <c r="G35" s="42"/>
      <c r="H35" s="122" t="s">
        <v>98</v>
      </c>
      <c r="J35" s="126"/>
      <c r="K35" s="73"/>
      <c r="L35" s="34" t="s">
        <v>123</v>
      </c>
      <c r="M35" s="121" t="s">
        <v>124</v>
      </c>
      <c r="N35" s="41"/>
      <c r="O35" s="42"/>
      <c r="P35" s="122" t="s">
        <v>98</v>
      </c>
      <c r="R35" s="126"/>
      <c r="S35" s="73"/>
      <c r="T35" s="34" t="s">
        <v>123</v>
      </c>
      <c r="U35" s="121" t="s">
        <v>124</v>
      </c>
      <c r="V35" s="41">
        <v>19.7</v>
      </c>
      <c r="W35" s="42">
        <v>389</v>
      </c>
      <c r="X35" s="122" t="s">
        <v>98</v>
      </c>
      <c r="Z35" s="126"/>
      <c r="AA35" s="73"/>
      <c r="AB35" s="34" t="s">
        <v>123</v>
      </c>
      <c r="AC35" s="121" t="s">
        <v>124</v>
      </c>
      <c r="AD35" s="382"/>
      <c r="AE35" s="42"/>
      <c r="AF35" s="122" t="s">
        <v>98</v>
      </c>
    </row>
    <row r="36" spans="2:32">
      <c r="B36" s="332"/>
      <c r="C36" s="71"/>
      <c r="D36" s="32" t="s">
        <v>129</v>
      </c>
      <c r="E36" s="107" t="s">
        <v>120</v>
      </c>
      <c r="F36" s="37">
        <v>11.88</v>
      </c>
      <c r="G36" s="27">
        <v>705</v>
      </c>
      <c r="H36" s="60" t="s">
        <v>134</v>
      </c>
      <c r="J36" s="123"/>
      <c r="K36" s="71"/>
      <c r="L36" s="32" t="s">
        <v>129</v>
      </c>
      <c r="M36" s="107" t="s">
        <v>120</v>
      </c>
      <c r="N36" s="37"/>
      <c r="O36" s="38"/>
      <c r="P36" s="60" t="s">
        <v>134</v>
      </c>
      <c r="R36" s="123"/>
      <c r="S36" s="71"/>
      <c r="T36" s="32" t="s">
        <v>129</v>
      </c>
      <c r="U36" s="107" t="s">
        <v>120</v>
      </c>
      <c r="V36" s="37"/>
      <c r="W36" s="38"/>
      <c r="X36" s="60" t="s">
        <v>134</v>
      </c>
      <c r="Z36" s="123"/>
      <c r="AA36" s="71"/>
      <c r="AB36" s="32" t="s">
        <v>129</v>
      </c>
      <c r="AC36" s="107" t="s">
        <v>120</v>
      </c>
      <c r="AD36" s="379"/>
      <c r="AE36" s="38"/>
      <c r="AF36" s="60" t="s">
        <v>134</v>
      </c>
    </row>
    <row r="37" spans="2:32">
      <c r="B37" s="333"/>
      <c r="C37" s="72"/>
      <c r="D37" s="33" t="s">
        <v>130</v>
      </c>
      <c r="E37" s="109" t="s">
        <v>131</v>
      </c>
      <c r="F37" s="39"/>
      <c r="G37" s="40"/>
      <c r="H37" s="110" t="s">
        <v>18</v>
      </c>
      <c r="J37" s="125"/>
      <c r="K37" s="72"/>
      <c r="L37" s="33" t="s">
        <v>130</v>
      </c>
      <c r="M37" s="109" t="s">
        <v>131</v>
      </c>
      <c r="N37" s="377">
        <v>55.8</v>
      </c>
      <c r="O37" s="40">
        <v>567</v>
      </c>
      <c r="P37" s="110" t="s">
        <v>18</v>
      </c>
      <c r="R37" s="125"/>
      <c r="S37" s="72"/>
      <c r="T37" s="33" t="s">
        <v>130</v>
      </c>
      <c r="U37" s="109" t="s">
        <v>131</v>
      </c>
      <c r="V37" s="39">
        <v>19.57</v>
      </c>
      <c r="W37" s="40">
        <v>384</v>
      </c>
      <c r="X37" s="110" t="s">
        <v>18</v>
      </c>
      <c r="Z37" s="125"/>
      <c r="AA37" s="72"/>
      <c r="AB37" s="33" t="s">
        <v>130</v>
      </c>
      <c r="AC37" s="109" t="s">
        <v>131</v>
      </c>
      <c r="AD37" s="380" t="s">
        <v>191</v>
      </c>
      <c r="AE37" s="40">
        <v>746</v>
      </c>
      <c r="AF37" s="110" t="s">
        <v>18</v>
      </c>
    </row>
    <row r="38" spans="2:32" ht="15.75" thickBot="1">
      <c r="B38" s="334"/>
      <c r="C38" s="73"/>
      <c r="D38" s="34" t="s">
        <v>132</v>
      </c>
      <c r="E38" s="77" t="s">
        <v>133</v>
      </c>
      <c r="F38" s="41"/>
      <c r="G38" s="42"/>
      <c r="H38" s="62" t="s">
        <v>134</v>
      </c>
      <c r="J38" s="126"/>
      <c r="K38" s="73"/>
      <c r="L38" s="34" t="s">
        <v>132</v>
      </c>
      <c r="M38" s="77" t="s">
        <v>133</v>
      </c>
      <c r="N38" s="41"/>
      <c r="O38" s="42"/>
      <c r="P38" s="62" t="s">
        <v>134</v>
      </c>
      <c r="R38" s="126"/>
      <c r="S38" s="73"/>
      <c r="T38" s="34" t="s">
        <v>132</v>
      </c>
      <c r="U38" s="77" t="s">
        <v>133</v>
      </c>
      <c r="V38" s="41"/>
      <c r="W38" s="42"/>
      <c r="X38" s="62" t="s">
        <v>134</v>
      </c>
      <c r="Z38" s="126"/>
      <c r="AA38" s="73"/>
      <c r="AB38" s="34" t="s">
        <v>132</v>
      </c>
      <c r="AC38" s="77" t="s">
        <v>133</v>
      </c>
      <c r="AD38" s="382"/>
      <c r="AE38" s="42"/>
      <c r="AF38" s="62" t="s">
        <v>134</v>
      </c>
    </row>
    <row r="39" spans="2:32">
      <c r="H39" s="2"/>
    </row>
    <row r="40" spans="2:32">
      <c r="H40" s="2"/>
    </row>
    <row r="41" spans="2:32">
      <c r="H41" s="2"/>
    </row>
    <row r="42" spans="2:32">
      <c r="H42" s="35"/>
    </row>
  </sheetData>
  <conditionalFormatting sqref="H3 AF3 X19:X22 X16 P3 X3 P12:P14 P16 P19:P22 X12:X14 AF12:AF14 AF16 AF19:AF22">
    <cfRule type="containsText" dxfId="70" priority="115" operator="containsText" text="M55">
      <formula>NOT(ISERROR(SEARCH("M55",H3)))</formula>
    </cfRule>
    <cfRule type="containsText" dxfId="69" priority="116" operator="containsText" text="M50">
      <formula>NOT(ISERROR(SEARCH("M50",H3)))</formula>
    </cfRule>
    <cfRule type="containsText" dxfId="68" priority="117" operator="containsText" text="M45">
      <formula>NOT(ISERROR(SEARCH("M45",H3)))</formula>
    </cfRule>
    <cfRule type="containsText" dxfId="67" priority="118" operator="containsText" text="M40">
      <formula>NOT(ISERROR(SEARCH("M40",H3)))</formula>
    </cfRule>
    <cfRule type="containsText" dxfId="66" priority="119" operator="containsText" text="M40">
      <formula>NOT(ISERROR(SEARCH("M40",H3)))</formula>
    </cfRule>
    <cfRule type="containsText" dxfId="65" priority="120" operator="containsText" text="M35">
      <formula>NOT(ISERROR(SEARCH("M35",H3)))</formula>
    </cfRule>
    <cfRule type="containsText" dxfId="64" priority="121" operator="containsText" text="SM">
      <formula>NOT(ISERROR(SEARCH("SM",H3)))</formula>
    </cfRule>
    <cfRule type="containsText" dxfId="63" priority="122" operator="containsText" text="U23M">
      <formula>NOT(ISERROR(SEARCH("U23M",H3)))</formula>
    </cfRule>
    <cfRule type="containsText" dxfId="62" priority="123" operator="containsText" text="U20M">
      <formula>NOT(ISERROR(SEARCH("U20M",H3)))</formula>
    </cfRule>
    <cfRule type="containsText" dxfId="61" priority="124" operator="containsText" text="U20W">
      <formula>NOT(ISERROR(SEARCH("U20W",H3)))</formula>
    </cfRule>
  </conditionalFormatting>
  <conditionalFormatting sqref="K4:K11 S4:S11 AA4:AA11">
    <cfRule type="containsText" dxfId="60" priority="104" operator="containsText" text="1.">
      <formula>NOT(ISERROR(SEARCH("1.",K4)))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B2A1C7"/>
  </sheetPr>
  <dimension ref="B2:X38"/>
  <sheetViews>
    <sheetView topLeftCell="A2" zoomScale="75" zoomScaleNormal="75" workbookViewId="0">
      <selection activeCell="W13" sqref="W13"/>
    </sheetView>
  </sheetViews>
  <sheetFormatPr defaultRowHeight="14.25"/>
  <cols>
    <col min="1" max="1" width="9.140625" style="3"/>
    <col min="2" max="2" width="5.7109375" style="3" customWidth="1"/>
    <col min="3" max="3" width="4.7109375" style="3" bestFit="1" customWidth="1"/>
    <col min="4" max="4" width="9.140625" style="3"/>
    <col min="5" max="5" width="12.140625" style="3" bestFit="1" customWidth="1"/>
    <col min="6" max="6" width="10.5703125" style="3" bestFit="1" customWidth="1"/>
    <col min="7" max="7" width="8" style="3" bestFit="1" customWidth="1"/>
    <col min="8" max="8" width="5.5703125" style="3" bestFit="1" customWidth="1"/>
    <col min="9" max="9" width="9.140625" style="3"/>
    <col min="10" max="10" width="5.7109375" style="3" customWidth="1"/>
    <col min="11" max="11" width="4.7109375" style="3" bestFit="1" customWidth="1"/>
    <col min="12" max="12" width="8.85546875" style="3" bestFit="1" customWidth="1"/>
    <col min="13" max="13" width="12.140625" style="3" bestFit="1" customWidth="1"/>
    <col min="14" max="14" width="8.28515625" style="3" bestFit="1" customWidth="1"/>
    <col min="15" max="15" width="8" style="3" bestFit="1" customWidth="1"/>
    <col min="16" max="16" width="5.5703125" style="3" bestFit="1" customWidth="1"/>
    <col min="17" max="17" width="9.140625" style="3"/>
    <col min="18" max="18" width="5.7109375" style="3" customWidth="1"/>
    <col min="19" max="19" width="4.7109375" style="3" bestFit="1" customWidth="1"/>
    <col min="20" max="20" width="8.85546875" style="3" bestFit="1" customWidth="1"/>
    <col min="21" max="21" width="12.140625" style="3" bestFit="1" customWidth="1"/>
    <col min="22" max="22" width="8.28515625" style="3" bestFit="1" customWidth="1"/>
    <col min="23" max="23" width="8" style="3" bestFit="1" customWidth="1"/>
    <col min="24" max="24" width="5.5703125" style="3" bestFit="1" customWidth="1"/>
    <col min="25" max="16384" width="9.140625" style="3"/>
  </cols>
  <sheetData>
    <row r="2" spans="2:24" ht="26.25" thickBot="1">
      <c r="B2" s="69" t="s">
        <v>6</v>
      </c>
      <c r="J2" s="69" t="s">
        <v>15</v>
      </c>
      <c r="R2" s="69" t="s">
        <v>12</v>
      </c>
    </row>
    <row r="3" spans="2:24" ht="15" thickBot="1">
      <c r="B3" s="78" t="s">
        <v>41</v>
      </c>
      <c r="C3" s="79" t="s">
        <v>143</v>
      </c>
      <c r="D3" s="80" t="s">
        <v>2</v>
      </c>
      <c r="E3" s="81" t="s">
        <v>3</v>
      </c>
      <c r="F3" s="82" t="s">
        <v>85</v>
      </c>
      <c r="G3" s="83" t="s">
        <v>10</v>
      </c>
      <c r="H3" s="84" t="s">
        <v>145</v>
      </c>
      <c r="J3" s="78" t="s">
        <v>41</v>
      </c>
      <c r="K3" s="79" t="s">
        <v>143</v>
      </c>
      <c r="L3" s="80" t="s">
        <v>2</v>
      </c>
      <c r="M3" s="81" t="s">
        <v>3</v>
      </c>
      <c r="N3" s="82" t="s">
        <v>84</v>
      </c>
      <c r="O3" s="83" t="s">
        <v>10</v>
      </c>
      <c r="P3" s="84" t="s">
        <v>145</v>
      </c>
      <c r="R3" s="78" t="s">
        <v>41</v>
      </c>
      <c r="S3" s="79" t="s">
        <v>143</v>
      </c>
      <c r="T3" s="80" t="s">
        <v>2</v>
      </c>
      <c r="U3" s="81" t="s">
        <v>3</v>
      </c>
      <c r="V3" s="82" t="s">
        <v>84</v>
      </c>
      <c r="W3" s="83" t="s">
        <v>10</v>
      </c>
      <c r="X3" s="84" t="s">
        <v>145</v>
      </c>
    </row>
    <row r="4" spans="2:24">
      <c r="B4" s="85">
        <v>3</v>
      </c>
      <c r="C4" s="71">
        <v>6</v>
      </c>
      <c r="D4" s="32" t="s">
        <v>44</v>
      </c>
      <c r="E4" s="107" t="s">
        <v>32</v>
      </c>
      <c r="F4" s="37">
        <v>5.6</v>
      </c>
      <c r="G4" s="27">
        <v>502</v>
      </c>
      <c r="H4" s="108" t="s">
        <v>18</v>
      </c>
      <c r="J4" s="85">
        <v>3</v>
      </c>
      <c r="K4" s="71">
        <v>6</v>
      </c>
      <c r="L4" s="32" t="s">
        <v>44</v>
      </c>
      <c r="M4" s="107" t="s">
        <v>32</v>
      </c>
      <c r="N4" s="37">
        <v>1.7</v>
      </c>
      <c r="O4" s="27">
        <v>544</v>
      </c>
      <c r="P4" s="108" t="s">
        <v>18</v>
      </c>
      <c r="R4" s="85">
        <v>3</v>
      </c>
      <c r="S4" s="71">
        <v>6</v>
      </c>
      <c r="T4" s="32" t="s">
        <v>44</v>
      </c>
      <c r="U4" s="107" t="s">
        <v>32</v>
      </c>
      <c r="V4" s="37">
        <v>2</v>
      </c>
      <c r="W4" s="27">
        <v>140</v>
      </c>
      <c r="X4" s="108" t="s">
        <v>18</v>
      </c>
    </row>
    <row r="5" spans="2:24">
      <c r="B5" s="86">
        <v>3</v>
      </c>
      <c r="C5" s="72">
        <v>11</v>
      </c>
      <c r="D5" s="33" t="s">
        <v>86</v>
      </c>
      <c r="E5" s="109" t="s">
        <v>87</v>
      </c>
      <c r="F5" s="39">
        <v>5.17</v>
      </c>
      <c r="G5" s="28">
        <v>415</v>
      </c>
      <c r="H5" s="110" t="s">
        <v>18</v>
      </c>
      <c r="J5" s="86">
        <v>3</v>
      </c>
      <c r="K5" s="72">
        <v>11</v>
      </c>
      <c r="L5" s="33" t="s">
        <v>86</v>
      </c>
      <c r="M5" s="109" t="s">
        <v>87</v>
      </c>
      <c r="N5" s="39">
        <v>1.38</v>
      </c>
      <c r="O5" s="28">
        <v>303</v>
      </c>
      <c r="P5" s="110" t="s">
        <v>18</v>
      </c>
      <c r="R5" s="86">
        <v>3</v>
      </c>
      <c r="S5" s="72">
        <v>11</v>
      </c>
      <c r="T5" s="33" t="s">
        <v>86</v>
      </c>
      <c r="U5" s="109" t="s">
        <v>87</v>
      </c>
      <c r="V5" s="39">
        <v>3</v>
      </c>
      <c r="W5" s="28">
        <v>357</v>
      </c>
      <c r="X5" s="110" t="s">
        <v>18</v>
      </c>
    </row>
    <row r="6" spans="2:24">
      <c r="B6" s="86">
        <v>3</v>
      </c>
      <c r="C6" s="72">
        <v>15</v>
      </c>
      <c r="D6" s="33" t="s">
        <v>46</v>
      </c>
      <c r="E6" s="109" t="s">
        <v>25</v>
      </c>
      <c r="F6" s="39">
        <v>4.67</v>
      </c>
      <c r="G6" s="28">
        <v>321</v>
      </c>
      <c r="H6" s="110" t="s">
        <v>18</v>
      </c>
      <c r="J6" s="86">
        <v>3</v>
      </c>
      <c r="K6" s="72">
        <v>15</v>
      </c>
      <c r="L6" s="33" t="s">
        <v>46</v>
      </c>
      <c r="M6" s="109" t="s">
        <v>25</v>
      </c>
      <c r="N6" s="39">
        <v>1.38</v>
      </c>
      <c r="O6" s="28">
        <v>303</v>
      </c>
      <c r="P6" s="110" t="s">
        <v>18</v>
      </c>
      <c r="R6" s="86">
        <v>3</v>
      </c>
      <c r="S6" s="72">
        <v>15</v>
      </c>
      <c r="T6" s="33" t="s">
        <v>46</v>
      </c>
      <c r="U6" s="109" t="s">
        <v>25</v>
      </c>
      <c r="V6" s="39">
        <v>1.5</v>
      </c>
      <c r="W6" s="28">
        <v>54</v>
      </c>
      <c r="X6" s="110" t="s">
        <v>18</v>
      </c>
    </row>
    <row r="7" spans="2:24">
      <c r="B7" s="86">
        <v>2</v>
      </c>
      <c r="C7" s="72">
        <v>17</v>
      </c>
      <c r="D7" s="33" t="s">
        <v>24</v>
      </c>
      <c r="E7" s="109" t="s">
        <v>22</v>
      </c>
      <c r="F7" s="39">
        <v>4.3099999999999996</v>
      </c>
      <c r="G7" s="28">
        <v>377</v>
      </c>
      <c r="H7" s="111" t="s">
        <v>20</v>
      </c>
      <c r="J7" s="86">
        <v>2</v>
      </c>
      <c r="K7" s="72">
        <v>17</v>
      </c>
      <c r="L7" s="33" t="s">
        <v>24</v>
      </c>
      <c r="M7" s="109" t="s">
        <v>22</v>
      </c>
      <c r="N7" s="39">
        <v>1.55</v>
      </c>
      <c r="O7" s="28">
        <v>544</v>
      </c>
      <c r="P7" s="111" t="s">
        <v>20</v>
      </c>
      <c r="R7" s="86">
        <v>2</v>
      </c>
      <c r="S7" s="72">
        <v>17</v>
      </c>
      <c r="T7" s="33" t="s">
        <v>24</v>
      </c>
      <c r="U7" s="109" t="s">
        <v>22</v>
      </c>
      <c r="V7" s="39" t="s">
        <v>159</v>
      </c>
      <c r="W7" s="28">
        <v>0</v>
      </c>
      <c r="X7" s="111" t="s">
        <v>20</v>
      </c>
    </row>
    <row r="8" spans="2:24">
      <c r="B8" s="86">
        <v>2</v>
      </c>
      <c r="C8" s="72">
        <v>18</v>
      </c>
      <c r="D8" s="33" t="s">
        <v>26</v>
      </c>
      <c r="E8" s="109" t="s">
        <v>27</v>
      </c>
      <c r="F8" s="39">
        <v>4.28</v>
      </c>
      <c r="G8" s="28">
        <v>371</v>
      </c>
      <c r="H8" s="111" t="s">
        <v>20</v>
      </c>
      <c r="J8" s="86">
        <v>2</v>
      </c>
      <c r="K8" s="72">
        <v>18</v>
      </c>
      <c r="L8" s="33" t="s">
        <v>26</v>
      </c>
      <c r="M8" s="109" t="s">
        <v>27</v>
      </c>
      <c r="N8" s="39">
        <v>1.58</v>
      </c>
      <c r="O8" s="28">
        <v>577</v>
      </c>
      <c r="P8" s="111" t="s">
        <v>20</v>
      </c>
      <c r="R8" s="86">
        <v>2</v>
      </c>
      <c r="S8" s="72">
        <v>18</v>
      </c>
      <c r="T8" s="33" t="s">
        <v>26</v>
      </c>
      <c r="U8" s="109" t="s">
        <v>27</v>
      </c>
      <c r="V8" s="39">
        <v>1.6</v>
      </c>
      <c r="W8" s="28">
        <v>109</v>
      </c>
      <c r="X8" s="111" t="s">
        <v>20</v>
      </c>
    </row>
    <row r="9" spans="2:24">
      <c r="B9" s="86">
        <v>1</v>
      </c>
      <c r="C9" s="72">
        <v>19</v>
      </c>
      <c r="D9" s="33" t="s">
        <v>48</v>
      </c>
      <c r="E9" s="109" t="s">
        <v>49</v>
      </c>
      <c r="F9" s="39">
        <v>3.49</v>
      </c>
      <c r="G9" s="28">
        <v>233</v>
      </c>
      <c r="H9" s="112" t="s">
        <v>53</v>
      </c>
      <c r="J9" s="86">
        <v>1</v>
      </c>
      <c r="K9" s="72">
        <v>19</v>
      </c>
      <c r="L9" s="33" t="s">
        <v>48</v>
      </c>
      <c r="M9" s="109" t="s">
        <v>49</v>
      </c>
      <c r="N9" s="39" t="s">
        <v>156</v>
      </c>
      <c r="O9" s="28">
        <v>0</v>
      </c>
      <c r="P9" s="112" t="s">
        <v>53</v>
      </c>
      <c r="R9" s="86">
        <v>1</v>
      </c>
      <c r="S9" s="72">
        <v>19</v>
      </c>
      <c r="T9" s="33" t="s">
        <v>48</v>
      </c>
      <c r="U9" s="109" t="s">
        <v>49</v>
      </c>
      <c r="V9" s="39">
        <v>1.6</v>
      </c>
      <c r="W9" s="28">
        <v>144</v>
      </c>
      <c r="X9" s="112" t="s">
        <v>53</v>
      </c>
    </row>
    <row r="10" spans="2:24" ht="15" thickBot="1">
      <c r="B10" s="88">
        <v>1</v>
      </c>
      <c r="C10" s="113">
        <v>20</v>
      </c>
      <c r="D10" s="114" t="s">
        <v>99</v>
      </c>
      <c r="E10" s="115" t="s">
        <v>100</v>
      </c>
      <c r="F10" s="116">
        <v>4.34</v>
      </c>
      <c r="G10" s="66">
        <v>447</v>
      </c>
      <c r="H10" s="117" t="s">
        <v>19</v>
      </c>
      <c r="J10" s="88">
        <v>1</v>
      </c>
      <c r="K10" s="113">
        <v>20</v>
      </c>
      <c r="L10" s="114" t="s">
        <v>99</v>
      </c>
      <c r="M10" s="115" t="s">
        <v>100</v>
      </c>
      <c r="N10" s="116">
        <v>1.39</v>
      </c>
      <c r="O10" s="66">
        <v>472</v>
      </c>
      <c r="P10" s="117" t="s">
        <v>19</v>
      </c>
      <c r="R10" s="88">
        <v>1</v>
      </c>
      <c r="S10" s="113">
        <v>20</v>
      </c>
      <c r="T10" s="114" t="s">
        <v>99</v>
      </c>
      <c r="U10" s="115" t="s">
        <v>100</v>
      </c>
      <c r="V10" s="116">
        <v>2</v>
      </c>
      <c r="W10" s="66">
        <v>231</v>
      </c>
      <c r="X10" s="117" t="s">
        <v>19</v>
      </c>
    </row>
    <row r="11" spans="2:24">
      <c r="B11" s="89">
        <v>8</v>
      </c>
      <c r="C11" s="71">
        <v>1</v>
      </c>
      <c r="D11" s="32" t="s">
        <v>30</v>
      </c>
      <c r="E11" s="107" t="s">
        <v>31</v>
      </c>
      <c r="F11" s="37">
        <v>5.24</v>
      </c>
      <c r="G11" s="27">
        <v>429</v>
      </c>
      <c r="H11" s="108" t="s">
        <v>18</v>
      </c>
      <c r="J11" s="89">
        <v>8</v>
      </c>
      <c r="K11" s="71">
        <v>1</v>
      </c>
      <c r="L11" s="32" t="s">
        <v>30</v>
      </c>
      <c r="M11" s="107" t="s">
        <v>31</v>
      </c>
      <c r="N11" s="37">
        <v>1.7</v>
      </c>
      <c r="O11" s="27">
        <v>544</v>
      </c>
      <c r="P11" s="108" t="s">
        <v>18</v>
      </c>
      <c r="R11" s="89">
        <v>8</v>
      </c>
      <c r="S11" s="71">
        <v>1</v>
      </c>
      <c r="T11" s="32" t="s">
        <v>30</v>
      </c>
      <c r="U11" s="107" t="s">
        <v>31</v>
      </c>
      <c r="V11" s="37">
        <v>3</v>
      </c>
      <c r="W11" s="27">
        <v>357</v>
      </c>
      <c r="X11" s="108" t="s">
        <v>18</v>
      </c>
    </row>
    <row r="12" spans="2:24">
      <c r="B12" s="87">
        <v>7</v>
      </c>
      <c r="C12" s="72">
        <v>2</v>
      </c>
      <c r="D12" s="33" t="s">
        <v>59</v>
      </c>
      <c r="E12" s="75" t="s">
        <v>60</v>
      </c>
      <c r="F12" s="30">
        <v>4.3499999999999996</v>
      </c>
      <c r="G12" s="28">
        <v>333</v>
      </c>
      <c r="H12" s="118" t="s">
        <v>23</v>
      </c>
      <c r="J12" s="87">
        <v>7</v>
      </c>
      <c r="K12" s="72">
        <v>2</v>
      </c>
      <c r="L12" s="33" t="s">
        <v>59</v>
      </c>
      <c r="M12" s="109" t="s">
        <v>60</v>
      </c>
      <c r="N12" s="30">
        <v>1.4</v>
      </c>
      <c r="O12" s="28">
        <v>360</v>
      </c>
      <c r="P12" s="118" t="s">
        <v>23</v>
      </c>
      <c r="R12" s="87">
        <v>7</v>
      </c>
      <c r="S12" s="72">
        <v>2</v>
      </c>
      <c r="T12" s="33" t="s">
        <v>59</v>
      </c>
      <c r="U12" s="109" t="s">
        <v>60</v>
      </c>
      <c r="V12" s="30">
        <v>2.2000000000000002</v>
      </c>
      <c r="W12" s="28">
        <v>214</v>
      </c>
      <c r="X12" s="118" t="s">
        <v>23</v>
      </c>
    </row>
    <row r="13" spans="2:24">
      <c r="B13" s="87">
        <v>8</v>
      </c>
      <c r="C13" s="72">
        <v>3</v>
      </c>
      <c r="D13" s="33" t="s">
        <v>28</v>
      </c>
      <c r="E13" s="75" t="s">
        <v>29</v>
      </c>
      <c r="F13" s="30">
        <v>5.99</v>
      </c>
      <c r="G13" s="28">
        <v>584</v>
      </c>
      <c r="H13" s="110" t="s">
        <v>18</v>
      </c>
      <c r="J13" s="87">
        <v>8</v>
      </c>
      <c r="K13" s="72">
        <v>3</v>
      </c>
      <c r="L13" s="33" t="s">
        <v>28</v>
      </c>
      <c r="M13" s="75" t="s">
        <v>29</v>
      </c>
      <c r="N13" s="30">
        <v>1.8</v>
      </c>
      <c r="O13" s="28">
        <v>627</v>
      </c>
      <c r="P13" s="110" t="s">
        <v>18</v>
      </c>
      <c r="R13" s="87">
        <v>8</v>
      </c>
      <c r="S13" s="72">
        <v>3</v>
      </c>
      <c r="T13" s="33" t="s">
        <v>28</v>
      </c>
      <c r="U13" s="75" t="s">
        <v>29</v>
      </c>
      <c r="V13" s="30">
        <v>3.6</v>
      </c>
      <c r="W13" s="28">
        <v>509</v>
      </c>
      <c r="X13" s="110" t="s">
        <v>18</v>
      </c>
    </row>
    <row r="14" spans="2:24">
      <c r="B14" s="87">
        <v>7</v>
      </c>
      <c r="C14" s="72">
        <v>4</v>
      </c>
      <c r="D14" s="33" t="s">
        <v>62</v>
      </c>
      <c r="E14" s="109" t="s">
        <v>63</v>
      </c>
      <c r="F14" s="30" t="s">
        <v>175</v>
      </c>
      <c r="G14" s="28">
        <v>0</v>
      </c>
      <c r="H14" s="110" t="s">
        <v>18</v>
      </c>
      <c r="J14" s="87">
        <v>7</v>
      </c>
      <c r="K14" s="72">
        <v>4</v>
      </c>
      <c r="L14" s="33" t="s">
        <v>62</v>
      </c>
      <c r="M14" s="109" t="s">
        <v>63</v>
      </c>
      <c r="N14" s="30" t="s">
        <v>175</v>
      </c>
      <c r="O14" s="28">
        <v>0</v>
      </c>
      <c r="P14" s="110" t="s">
        <v>18</v>
      </c>
      <c r="R14" s="87">
        <v>7</v>
      </c>
      <c r="S14" s="72">
        <v>4</v>
      </c>
      <c r="T14" s="33" t="s">
        <v>62</v>
      </c>
      <c r="U14" s="109" t="s">
        <v>63</v>
      </c>
      <c r="V14" s="30" t="s">
        <v>175</v>
      </c>
      <c r="W14" s="28">
        <v>0</v>
      </c>
      <c r="X14" s="110" t="s">
        <v>18</v>
      </c>
    </row>
    <row r="15" spans="2:24">
      <c r="B15" s="87">
        <v>4</v>
      </c>
      <c r="C15" s="72">
        <v>5</v>
      </c>
      <c r="D15" s="33" t="s">
        <v>36</v>
      </c>
      <c r="E15" s="109" t="s">
        <v>51</v>
      </c>
      <c r="F15" s="30">
        <v>4.58</v>
      </c>
      <c r="G15" s="28">
        <v>506</v>
      </c>
      <c r="H15" s="119" t="s">
        <v>19</v>
      </c>
      <c r="J15" s="87">
        <v>4</v>
      </c>
      <c r="K15" s="72">
        <v>5</v>
      </c>
      <c r="L15" s="33" t="s">
        <v>36</v>
      </c>
      <c r="M15" s="109" t="s">
        <v>51</v>
      </c>
      <c r="N15" s="30">
        <v>1.1499999999999999</v>
      </c>
      <c r="O15" s="28">
        <v>270</v>
      </c>
      <c r="P15" s="119" t="s">
        <v>19</v>
      </c>
      <c r="R15" s="87">
        <v>4</v>
      </c>
      <c r="S15" s="72">
        <v>5</v>
      </c>
      <c r="T15" s="33" t="s">
        <v>36</v>
      </c>
      <c r="U15" s="109" t="s">
        <v>51</v>
      </c>
      <c r="V15" s="30">
        <v>2.7</v>
      </c>
      <c r="W15" s="28">
        <v>434</v>
      </c>
      <c r="X15" s="119" t="s">
        <v>19</v>
      </c>
    </row>
    <row r="16" spans="2:24">
      <c r="B16" s="87">
        <v>6</v>
      </c>
      <c r="C16" s="72">
        <v>6</v>
      </c>
      <c r="D16" s="33" t="s">
        <v>44</v>
      </c>
      <c r="E16" s="109" t="s">
        <v>32</v>
      </c>
      <c r="F16" s="30">
        <v>5.54</v>
      </c>
      <c r="G16" s="28">
        <v>490</v>
      </c>
      <c r="H16" s="110" t="s">
        <v>18</v>
      </c>
      <c r="J16" s="87">
        <v>6</v>
      </c>
      <c r="K16" s="72">
        <v>6</v>
      </c>
      <c r="L16" s="33" t="s">
        <v>44</v>
      </c>
      <c r="M16" s="109" t="s">
        <v>32</v>
      </c>
      <c r="N16" s="30">
        <v>1.6</v>
      </c>
      <c r="O16" s="28">
        <v>464</v>
      </c>
      <c r="P16" s="110" t="s">
        <v>18</v>
      </c>
      <c r="R16" s="87">
        <v>6</v>
      </c>
      <c r="S16" s="72">
        <v>6</v>
      </c>
      <c r="T16" s="33" t="s">
        <v>44</v>
      </c>
      <c r="U16" s="109" t="s">
        <v>32</v>
      </c>
      <c r="V16" s="30">
        <v>2</v>
      </c>
      <c r="W16" s="28">
        <v>140</v>
      </c>
      <c r="X16" s="110" t="s">
        <v>18</v>
      </c>
    </row>
    <row r="17" spans="2:24">
      <c r="B17" s="87">
        <v>4</v>
      </c>
      <c r="C17" s="72">
        <v>7</v>
      </c>
      <c r="D17" s="33" t="s">
        <v>26</v>
      </c>
      <c r="E17" s="109" t="s">
        <v>35</v>
      </c>
      <c r="F17" s="30">
        <v>4.7699999999999996</v>
      </c>
      <c r="G17" s="28">
        <v>556</v>
      </c>
      <c r="H17" s="119" t="s">
        <v>19</v>
      </c>
      <c r="J17" s="87">
        <v>4</v>
      </c>
      <c r="K17" s="72">
        <v>7</v>
      </c>
      <c r="L17" s="33" t="s">
        <v>26</v>
      </c>
      <c r="M17" s="109" t="s">
        <v>35</v>
      </c>
      <c r="N17" s="30">
        <v>1.3</v>
      </c>
      <c r="O17" s="28">
        <v>396</v>
      </c>
      <c r="P17" s="119" t="s">
        <v>19</v>
      </c>
      <c r="R17" s="87">
        <v>4</v>
      </c>
      <c r="S17" s="72">
        <v>7</v>
      </c>
      <c r="T17" s="33" t="s">
        <v>26</v>
      </c>
      <c r="U17" s="109" t="s">
        <v>35</v>
      </c>
      <c r="V17" s="30">
        <v>2.9</v>
      </c>
      <c r="W17" s="28">
        <v>496</v>
      </c>
      <c r="X17" s="119" t="s">
        <v>19</v>
      </c>
    </row>
    <row r="18" spans="2:24">
      <c r="B18" s="87">
        <v>5</v>
      </c>
      <c r="C18" s="72">
        <v>8</v>
      </c>
      <c r="D18" s="33" t="s">
        <v>151</v>
      </c>
      <c r="E18" s="109" t="s">
        <v>152</v>
      </c>
      <c r="F18" s="30">
        <v>3.73</v>
      </c>
      <c r="G18" s="28">
        <v>248</v>
      </c>
      <c r="H18" s="375" t="s">
        <v>76</v>
      </c>
      <c r="J18" s="87">
        <v>5</v>
      </c>
      <c r="K18" s="72">
        <v>8</v>
      </c>
      <c r="L18" s="33" t="s">
        <v>151</v>
      </c>
      <c r="M18" s="109" t="s">
        <v>152</v>
      </c>
      <c r="N18" s="30">
        <v>1.33</v>
      </c>
      <c r="O18" s="28">
        <v>439</v>
      </c>
      <c r="P18" s="375" t="s">
        <v>76</v>
      </c>
      <c r="R18" s="87">
        <v>5</v>
      </c>
      <c r="S18" s="72">
        <v>8</v>
      </c>
      <c r="T18" s="33" t="s">
        <v>151</v>
      </c>
      <c r="U18" s="109" t="s">
        <v>152</v>
      </c>
      <c r="V18" s="30" t="s">
        <v>159</v>
      </c>
      <c r="W18" s="28">
        <v>0</v>
      </c>
      <c r="X18" s="375" t="s">
        <v>76</v>
      </c>
    </row>
    <row r="19" spans="2:24">
      <c r="B19" s="87">
        <v>7</v>
      </c>
      <c r="C19" s="72">
        <v>9</v>
      </c>
      <c r="D19" s="33" t="s">
        <v>33</v>
      </c>
      <c r="E19" s="109" t="s">
        <v>34</v>
      </c>
      <c r="F19" s="30">
        <v>4.84</v>
      </c>
      <c r="G19" s="28">
        <v>352</v>
      </c>
      <c r="H19" s="61" t="s">
        <v>50</v>
      </c>
      <c r="J19" s="87">
        <v>7</v>
      </c>
      <c r="K19" s="72">
        <v>9</v>
      </c>
      <c r="L19" s="33" t="s">
        <v>33</v>
      </c>
      <c r="M19" s="109" t="s">
        <v>34</v>
      </c>
      <c r="N19" s="30">
        <v>1.35</v>
      </c>
      <c r="O19" s="28">
        <v>283</v>
      </c>
      <c r="P19" s="61" t="s">
        <v>50</v>
      </c>
      <c r="R19" s="87">
        <v>7</v>
      </c>
      <c r="S19" s="72">
        <v>9</v>
      </c>
      <c r="T19" s="33" t="s">
        <v>33</v>
      </c>
      <c r="U19" s="109" t="s">
        <v>34</v>
      </c>
      <c r="V19" s="30">
        <v>2.2999999999999998</v>
      </c>
      <c r="W19" s="28">
        <v>199</v>
      </c>
      <c r="X19" s="61" t="s">
        <v>50</v>
      </c>
    </row>
    <row r="20" spans="2:24">
      <c r="B20" s="87">
        <v>5</v>
      </c>
      <c r="C20" s="72">
        <v>10</v>
      </c>
      <c r="D20" s="33" t="s">
        <v>72</v>
      </c>
      <c r="E20" s="109" t="s">
        <v>73</v>
      </c>
      <c r="F20" s="30">
        <v>3.44</v>
      </c>
      <c r="G20" s="28">
        <v>265</v>
      </c>
      <c r="H20" s="120" t="s">
        <v>74</v>
      </c>
      <c r="J20" s="87">
        <v>5</v>
      </c>
      <c r="K20" s="72">
        <v>10</v>
      </c>
      <c r="L20" s="33" t="s">
        <v>72</v>
      </c>
      <c r="M20" s="109" t="s">
        <v>73</v>
      </c>
      <c r="N20" s="30">
        <v>1.27</v>
      </c>
      <c r="O20" s="28">
        <v>512</v>
      </c>
      <c r="P20" s="120" t="s">
        <v>74</v>
      </c>
      <c r="R20" s="87">
        <v>5</v>
      </c>
      <c r="S20" s="72">
        <v>10</v>
      </c>
      <c r="T20" s="33" t="s">
        <v>72</v>
      </c>
      <c r="U20" s="109" t="s">
        <v>73</v>
      </c>
      <c r="V20" s="30">
        <v>1.7</v>
      </c>
      <c r="W20" s="28">
        <v>136</v>
      </c>
      <c r="X20" s="120" t="s">
        <v>74</v>
      </c>
    </row>
    <row r="21" spans="2:24">
      <c r="B21" s="87">
        <v>6</v>
      </c>
      <c r="C21" s="72">
        <v>11</v>
      </c>
      <c r="D21" s="33" t="s">
        <v>86</v>
      </c>
      <c r="E21" s="109" t="s">
        <v>87</v>
      </c>
      <c r="F21" s="30">
        <v>5.53</v>
      </c>
      <c r="G21" s="28">
        <v>487</v>
      </c>
      <c r="H21" s="110" t="s">
        <v>18</v>
      </c>
      <c r="J21" s="87">
        <v>6</v>
      </c>
      <c r="K21" s="72">
        <v>11</v>
      </c>
      <c r="L21" s="33" t="s">
        <v>86</v>
      </c>
      <c r="M21" s="109" t="s">
        <v>87</v>
      </c>
      <c r="N21" s="30">
        <v>1.47</v>
      </c>
      <c r="O21" s="28">
        <v>367</v>
      </c>
      <c r="P21" s="110" t="s">
        <v>18</v>
      </c>
      <c r="R21" s="87">
        <v>6</v>
      </c>
      <c r="S21" s="72">
        <v>11</v>
      </c>
      <c r="T21" s="33" t="s">
        <v>86</v>
      </c>
      <c r="U21" s="109" t="s">
        <v>87</v>
      </c>
      <c r="V21" s="30">
        <v>3.5</v>
      </c>
      <c r="W21" s="28">
        <v>482</v>
      </c>
      <c r="X21" s="110" t="s">
        <v>18</v>
      </c>
    </row>
    <row r="22" spans="2:24">
      <c r="B22" s="87">
        <v>5</v>
      </c>
      <c r="C22" s="72">
        <v>12</v>
      </c>
      <c r="D22" s="33" t="s">
        <v>89</v>
      </c>
      <c r="E22" s="376" t="s">
        <v>90</v>
      </c>
      <c r="F22" s="30">
        <v>3.52</v>
      </c>
      <c r="G22" s="28">
        <v>285</v>
      </c>
      <c r="H22" s="120" t="s">
        <v>74</v>
      </c>
      <c r="J22" s="87">
        <v>5</v>
      </c>
      <c r="K22" s="72">
        <v>12</v>
      </c>
      <c r="L22" s="33" t="s">
        <v>89</v>
      </c>
      <c r="M22" s="376" t="s">
        <v>90</v>
      </c>
      <c r="N22" s="30">
        <v>1.24</v>
      </c>
      <c r="O22" s="28">
        <v>470</v>
      </c>
      <c r="P22" s="120" t="s">
        <v>74</v>
      </c>
      <c r="R22" s="87">
        <v>5</v>
      </c>
      <c r="S22" s="72">
        <v>12</v>
      </c>
      <c r="T22" s="33" t="s">
        <v>89</v>
      </c>
      <c r="U22" s="376" t="s">
        <v>90</v>
      </c>
      <c r="V22" s="30">
        <v>1.2</v>
      </c>
      <c r="W22" s="28">
        <v>57</v>
      </c>
      <c r="X22" s="120" t="s">
        <v>74</v>
      </c>
    </row>
    <row r="23" spans="2:24">
      <c r="B23" s="87">
        <v>4</v>
      </c>
      <c r="C23" s="72">
        <v>13</v>
      </c>
      <c r="D23" s="33" t="s">
        <v>91</v>
      </c>
      <c r="E23" s="109" t="s">
        <v>92</v>
      </c>
      <c r="F23" s="30">
        <v>4.55</v>
      </c>
      <c r="G23" s="28">
        <v>500</v>
      </c>
      <c r="H23" s="119" t="s">
        <v>19</v>
      </c>
      <c r="J23" s="87">
        <v>4</v>
      </c>
      <c r="K23" s="72">
        <v>13</v>
      </c>
      <c r="L23" s="33" t="s">
        <v>91</v>
      </c>
      <c r="M23" s="109" t="s">
        <v>92</v>
      </c>
      <c r="N23" s="30">
        <v>1.35</v>
      </c>
      <c r="O23" s="28">
        <v>434</v>
      </c>
      <c r="P23" s="119" t="s">
        <v>19</v>
      </c>
      <c r="R23" s="87">
        <v>4</v>
      </c>
      <c r="S23" s="72">
        <v>13</v>
      </c>
      <c r="T23" s="33" t="s">
        <v>91</v>
      </c>
      <c r="U23" s="109" t="s">
        <v>92</v>
      </c>
      <c r="V23" s="30">
        <v>2.5</v>
      </c>
      <c r="W23" s="28">
        <v>371</v>
      </c>
      <c r="X23" s="119" t="s">
        <v>19</v>
      </c>
    </row>
    <row r="24" spans="2:24">
      <c r="B24" s="87">
        <v>7</v>
      </c>
      <c r="C24" s="72">
        <v>14</v>
      </c>
      <c r="D24" s="33" t="s">
        <v>94</v>
      </c>
      <c r="E24" s="109" t="s">
        <v>95</v>
      </c>
      <c r="F24" s="39">
        <v>5.23</v>
      </c>
      <c r="G24" s="40">
        <v>427</v>
      </c>
      <c r="H24" s="110" t="s">
        <v>18</v>
      </c>
      <c r="J24" s="87">
        <v>7</v>
      </c>
      <c r="K24" s="72">
        <v>14</v>
      </c>
      <c r="L24" s="33" t="s">
        <v>94</v>
      </c>
      <c r="M24" s="109" t="s">
        <v>95</v>
      </c>
      <c r="N24" s="39">
        <v>1.45</v>
      </c>
      <c r="O24" s="40">
        <v>352</v>
      </c>
      <c r="P24" s="110" t="s">
        <v>18</v>
      </c>
      <c r="R24" s="87">
        <v>7</v>
      </c>
      <c r="S24" s="72">
        <v>14</v>
      </c>
      <c r="T24" s="33" t="s">
        <v>94</v>
      </c>
      <c r="U24" s="109" t="s">
        <v>95</v>
      </c>
      <c r="V24" s="39">
        <v>3</v>
      </c>
      <c r="W24" s="40">
        <v>357</v>
      </c>
      <c r="X24" s="110" t="s">
        <v>18</v>
      </c>
    </row>
    <row r="25" spans="2:24">
      <c r="B25" s="87">
        <v>6</v>
      </c>
      <c r="C25" s="72">
        <v>15</v>
      </c>
      <c r="D25" s="33" t="s">
        <v>46</v>
      </c>
      <c r="E25" s="109" t="s">
        <v>25</v>
      </c>
      <c r="F25" s="39">
        <v>4.54</v>
      </c>
      <c r="G25" s="40">
        <v>297</v>
      </c>
      <c r="H25" s="110" t="s">
        <v>18</v>
      </c>
      <c r="J25" s="87">
        <v>6</v>
      </c>
      <c r="K25" s="72">
        <v>15</v>
      </c>
      <c r="L25" s="33" t="s">
        <v>46</v>
      </c>
      <c r="M25" s="109" t="s">
        <v>25</v>
      </c>
      <c r="N25" s="39">
        <v>1.41</v>
      </c>
      <c r="O25" s="40">
        <v>324</v>
      </c>
      <c r="P25" s="110" t="s">
        <v>18</v>
      </c>
      <c r="R25" s="87">
        <v>6</v>
      </c>
      <c r="S25" s="72">
        <v>15</v>
      </c>
      <c r="T25" s="33" t="s">
        <v>46</v>
      </c>
      <c r="U25" s="109" t="s">
        <v>25</v>
      </c>
      <c r="V25" s="39">
        <v>1.5</v>
      </c>
      <c r="W25" s="40">
        <v>54</v>
      </c>
      <c r="X25" s="110" t="s">
        <v>18</v>
      </c>
    </row>
    <row r="26" spans="2:24" ht="15" thickBot="1">
      <c r="B26" s="331">
        <v>8</v>
      </c>
      <c r="C26" s="73">
        <v>16</v>
      </c>
      <c r="D26" s="34" t="s">
        <v>46</v>
      </c>
      <c r="E26" s="121" t="s">
        <v>96</v>
      </c>
      <c r="F26" s="41" t="s">
        <v>175</v>
      </c>
      <c r="G26" s="42">
        <v>0</v>
      </c>
      <c r="H26" s="122" t="s">
        <v>98</v>
      </c>
      <c r="J26" s="331">
        <v>8</v>
      </c>
      <c r="K26" s="73">
        <v>16</v>
      </c>
      <c r="L26" s="34" t="s">
        <v>46</v>
      </c>
      <c r="M26" s="121" t="s">
        <v>96</v>
      </c>
      <c r="N26" s="41" t="s">
        <v>175</v>
      </c>
      <c r="O26" s="42">
        <v>0</v>
      </c>
      <c r="P26" s="122" t="s">
        <v>98</v>
      </c>
      <c r="R26" s="331">
        <v>8</v>
      </c>
      <c r="S26" s="73">
        <v>16</v>
      </c>
      <c r="T26" s="34" t="s">
        <v>46</v>
      </c>
      <c r="U26" s="121" t="s">
        <v>96</v>
      </c>
      <c r="V26" s="41" t="s">
        <v>175</v>
      </c>
      <c r="W26" s="42">
        <v>0</v>
      </c>
      <c r="X26" s="122" t="s">
        <v>98</v>
      </c>
    </row>
    <row r="27" spans="2:24">
      <c r="B27" s="123"/>
      <c r="C27" s="71"/>
      <c r="D27" s="32" t="s">
        <v>115</v>
      </c>
      <c r="E27" s="107" t="s">
        <v>116</v>
      </c>
      <c r="F27" s="37">
        <v>4.82</v>
      </c>
      <c r="G27" s="38">
        <v>431</v>
      </c>
      <c r="H27" s="124" t="s">
        <v>23</v>
      </c>
      <c r="J27" s="123"/>
      <c r="K27" s="71"/>
      <c r="L27" s="32" t="s">
        <v>115</v>
      </c>
      <c r="M27" s="107" t="s">
        <v>116</v>
      </c>
      <c r="N27" s="37">
        <v>1.7</v>
      </c>
      <c r="O27" s="38">
        <v>610</v>
      </c>
      <c r="P27" s="124" t="s">
        <v>23</v>
      </c>
      <c r="R27" s="123"/>
      <c r="S27" s="71"/>
      <c r="T27" s="32" t="s">
        <v>115</v>
      </c>
      <c r="U27" s="107" t="s">
        <v>116</v>
      </c>
      <c r="V27" s="37">
        <v>2.7</v>
      </c>
      <c r="W27" s="38">
        <v>333</v>
      </c>
      <c r="X27" s="124" t="s">
        <v>23</v>
      </c>
    </row>
    <row r="28" spans="2:24">
      <c r="B28" s="125"/>
      <c r="C28" s="72"/>
      <c r="D28" s="33" t="s">
        <v>117</v>
      </c>
      <c r="E28" s="109" t="s">
        <v>118</v>
      </c>
      <c r="F28" s="39"/>
      <c r="G28" s="40"/>
      <c r="H28" s="118" t="s">
        <v>23</v>
      </c>
      <c r="J28" s="125"/>
      <c r="K28" s="72"/>
      <c r="L28" s="33" t="s">
        <v>117</v>
      </c>
      <c r="M28" s="109" t="s">
        <v>118</v>
      </c>
      <c r="N28" s="39"/>
      <c r="O28" s="40"/>
      <c r="P28" s="118" t="s">
        <v>23</v>
      </c>
      <c r="R28" s="125"/>
      <c r="S28" s="72"/>
      <c r="T28" s="33" t="s">
        <v>117</v>
      </c>
      <c r="U28" s="109" t="s">
        <v>118</v>
      </c>
      <c r="V28" s="39"/>
      <c r="W28" s="40"/>
      <c r="X28" s="118" t="s">
        <v>23</v>
      </c>
    </row>
    <row r="29" spans="2:24" ht="15" thickBot="1">
      <c r="B29" s="126"/>
      <c r="C29" s="73"/>
      <c r="D29" s="34" t="s">
        <v>26</v>
      </c>
      <c r="E29" s="121" t="s">
        <v>27</v>
      </c>
      <c r="F29" s="41"/>
      <c r="G29" s="42"/>
      <c r="H29" s="127" t="s">
        <v>20</v>
      </c>
      <c r="J29" s="126"/>
      <c r="K29" s="73"/>
      <c r="L29" s="34" t="s">
        <v>26</v>
      </c>
      <c r="M29" s="121" t="s">
        <v>27</v>
      </c>
      <c r="N29" s="41"/>
      <c r="O29" s="42"/>
      <c r="P29" s="127" t="s">
        <v>20</v>
      </c>
      <c r="R29" s="126"/>
      <c r="S29" s="73"/>
      <c r="T29" s="34" t="s">
        <v>26</v>
      </c>
      <c r="U29" s="121" t="s">
        <v>27</v>
      </c>
      <c r="V29" s="41"/>
      <c r="W29" s="42"/>
      <c r="X29" s="127" t="s">
        <v>20</v>
      </c>
    </row>
    <row r="30" spans="2:24">
      <c r="B30" s="123"/>
      <c r="C30" s="71"/>
      <c r="D30" s="32" t="s">
        <v>86</v>
      </c>
      <c r="E30" s="107" t="s">
        <v>87</v>
      </c>
      <c r="F30" s="37"/>
      <c r="G30" s="38"/>
      <c r="H30" s="108" t="s">
        <v>18</v>
      </c>
      <c r="J30" s="123"/>
      <c r="K30" s="71"/>
      <c r="L30" s="32" t="s">
        <v>86</v>
      </c>
      <c r="M30" s="107" t="s">
        <v>87</v>
      </c>
      <c r="N30" s="37"/>
      <c r="O30" s="38"/>
      <c r="P30" s="108" t="s">
        <v>18</v>
      </c>
      <c r="R30" s="123"/>
      <c r="S30" s="71"/>
      <c r="T30" s="32" t="s">
        <v>86</v>
      </c>
      <c r="U30" s="107" t="s">
        <v>87</v>
      </c>
      <c r="V30" s="37">
        <v>3.6</v>
      </c>
      <c r="W30" s="38">
        <v>509</v>
      </c>
      <c r="X30" s="108" t="s">
        <v>18</v>
      </c>
    </row>
    <row r="31" spans="2:24">
      <c r="B31" s="125"/>
      <c r="C31" s="72"/>
      <c r="D31" s="128" t="s">
        <v>46</v>
      </c>
      <c r="E31" s="109" t="s">
        <v>25</v>
      </c>
      <c r="F31" s="39"/>
      <c r="G31" s="40"/>
      <c r="H31" s="110" t="s">
        <v>18</v>
      </c>
      <c r="J31" s="125"/>
      <c r="K31" s="72"/>
      <c r="L31" s="128" t="s">
        <v>46</v>
      </c>
      <c r="M31" s="109" t="s">
        <v>25</v>
      </c>
      <c r="N31" s="39"/>
      <c r="O31" s="40"/>
      <c r="P31" s="110" t="s">
        <v>18</v>
      </c>
      <c r="R31" s="125"/>
      <c r="S31" s="72"/>
      <c r="T31" s="128" t="s">
        <v>46</v>
      </c>
      <c r="U31" s="109" t="s">
        <v>25</v>
      </c>
      <c r="V31" s="39"/>
      <c r="W31" s="40"/>
      <c r="X31" s="110" t="s">
        <v>18</v>
      </c>
    </row>
    <row r="32" spans="2:24" ht="15" thickBot="1">
      <c r="B32" s="126"/>
      <c r="C32" s="73"/>
      <c r="D32" s="34" t="s">
        <v>44</v>
      </c>
      <c r="E32" s="121" t="s">
        <v>32</v>
      </c>
      <c r="F32" s="41">
        <v>5.64</v>
      </c>
      <c r="G32" s="42">
        <v>510</v>
      </c>
      <c r="H32" s="129" t="s">
        <v>18</v>
      </c>
      <c r="J32" s="126"/>
      <c r="K32" s="73"/>
      <c r="L32" s="34" t="s">
        <v>44</v>
      </c>
      <c r="M32" s="121" t="s">
        <v>32</v>
      </c>
      <c r="N32" s="41" t="s">
        <v>159</v>
      </c>
      <c r="O32" s="42">
        <v>0</v>
      </c>
      <c r="P32" s="129" t="s">
        <v>18</v>
      </c>
      <c r="R32" s="126"/>
      <c r="S32" s="73"/>
      <c r="T32" s="34" t="s">
        <v>44</v>
      </c>
      <c r="U32" s="121" t="s">
        <v>32</v>
      </c>
      <c r="V32" s="41"/>
      <c r="W32" s="42"/>
      <c r="X32" s="129" t="s">
        <v>18</v>
      </c>
    </row>
    <row r="33" spans="2:24">
      <c r="B33" s="123"/>
      <c r="C33" s="71"/>
      <c r="D33" s="32" t="s">
        <v>119</v>
      </c>
      <c r="E33" s="107" t="s">
        <v>120</v>
      </c>
      <c r="F33" s="37"/>
      <c r="G33" s="38"/>
      <c r="H33" s="130" t="s">
        <v>20</v>
      </c>
      <c r="J33" s="123"/>
      <c r="K33" s="71"/>
      <c r="L33" s="32" t="s">
        <v>119</v>
      </c>
      <c r="M33" s="107" t="s">
        <v>120</v>
      </c>
      <c r="N33" s="37"/>
      <c r="O33" s="38"/>
      <c r="P33" s="130" t="s">
        <v>20</v>
      </c>
      <c r="R33" s="123"/>
      <c r="S33" s="71"/>
      <c r="T33" s="32" t="s">
        <v>119</v>
      </c>
      <c r="U33" s="107" t="s">
        <v>120</v>
      </c>
      <c r="V33" s="37">
        <v>3</v>
      </c>
      <c r="W33" s="38">
        <v>467</v>
      </c>
      <c r="X33" s="130" t="s">
        <v>20</v>
      </c>
    </row>
    <row r="34" spans="2:24">
      <c r="B34" s="125"/>
      <c r="C34" s="72"/>
      <c r="D34" s="33" t="s">
        <v>155</v>
      </c>
      <c r="E34" s="128" t="s">
        <v>154</v>
      </c>
      <c r="F34" s="39"/>
      <c r="G34" s="40"/>
      <c r="H34" s="375" t="s">
        <v>76</v>
      </c>
      <c r="J34" s="125"/>
      <c r="K34" s="72"/>
      <c r="L34" s="33" t="s">
        <v>155</v>
      </c>
      <c r="M34" s="128" t="s">
        <v>154</v>
      </c>
      <c r="N34" s="39"/>
      <c r="O34" s="40"/>
      <c r="P34" s="375" t="s">
        <v>76</v>
      </c>
      <c r="R34" s="125"/>
      <c r="S34" s="72"/>
      <c r="T34" s="33" t="s">
        <v>155</v>
      </c>
      <c r="U34" s="128" t="s">
        <v>154</v>
      </c>
      <c r="V34" s="39"/>
      <c r="W34" s="40"/>
      <c r="X34" s="375" t="s">
        <v>76</v>
      </c>
    </row>
    <row r="35" spans="2:24" ht="15" thickBot="1">
      <c r="B35" s="126"/>
      <c r="C35" s="73"/>
      <c r="D35" s="34" t="s">
        <v>123</v>
      </c>
      <c r="E35" s="121" t="s">
        <v>124</v>
      </c>
      <c r="F35" s="41">
        <v>5.64</v>
      </c>
      <c r="G35" s="42">
        <v>546</v>
      </c>
      <c r="H35" s="122" t="s">
        <v>98</v>
      </c>
      <c r="J35" s="126"/>
      <c r="K35" s="73"/>
      <c r="L35" s="34" t="s">
        <v>123</v>
      </c>
      <c r="M35" s="121" t="s">
        <v>124</v>
      </c>
      <c r="N35" s="41">
        <v>1.7</v>
      </c>
      <c r="O35" s="42">
        <v>577</v>
      </c>
      <c r="P35" s="122" t="s">
        <v>98</v>
      </c>
      <c r="R35" s="126"/>
      <c r="S35" s="73"/>
      <c r="T35" s="34" t="s">
        <v>123</v>
      </c>
      <c r="U35" s="121" t="s">
        <v>124</v>
      </c>
      <c r="V35" s="41"/>
      <c r="W35" s="42"/>
      <c r="X35" s="122" t="s">
        <v>98</v>
      </c>
    </row>
    <row r="36" spans="2:24">
      <c r="B36" s="123"/>
      <c r="C36" s="71"/>
      <c r="D36" s="32" t="s">
        <v>129</v>
      </c>
      <c r="E36" s="107" t="s">
        <v>120</v>
      </c>
      <c r="F36" s="37"/>
      <c r="G36" s="38"/>
      <c r="H36" s="60" t="s">
        <v>134</v>
      </c>
      <c r="J36" s="123"/>
      <c r="K36" s="71"/>
      <c r="L36" s="32" t="s">
        <v>129</v>
      </c>
      <c r="M36" s="107" t="s">
        <v>120</v>
      </c>
      <c r="N36" s="37"/>
      <c r="O36" s="38"/>
      <c r="P36" s="60" t="s">
        <v>134</v>
      </c>
      <c r="R36" s="123"/>
      <c r="S36" s="71"/>
      <c r="T36" s="32" t="s">
        <v>129</v>
      </c>
      <c r="U36" s="107" t="s">
        <v>120</v>
      </c>
      <c r="V36" s="37">
        <v>3.3</v>
      </c>
      <c r="W36" s="38">
        <v>444</v>
      </c>
      <c r="X36" s="60" t="s">
        <v>134</v>
      </c>
    </row>
    <row r="37" spans="2:24">
      <c r="B37" s="125"/>
      <c r="C37" s="72"/>
      <c r="D37" s="33" t="s">
        <v>130</v>
      </c>
      <c r="E37" s="109" t="s">
        <v>131</v>
      </c>
      <c r="F37" s="39"/>
      <c r="G37" s="40"/>
      <c r="H37" s="110" t="s">
        <v>18</v>
      </c>
      <c r="J37" s="125"/>
      <c r="K37" s="72"/>
      <c r="L37" s="33" t="s">
        <v>130</v>
      </c>
      <c r="M37" s="109" t="s">
        <v>131</v>
      </c>
      <c r="N37" s="39"/>
      <c r="O37" s="40"/>
      <c r="P37" s="110" t="s">
        <v>18</v>
      </c>
      <c r="R37" s="125"/>
      <c r="S37" s="72"/>
      <c r="T37" s="33" t="s">
        <v>130</v>
      </c>
      <c r="U37" s="109" t="s">
        <v>131</v>
      </c>
      <c r="V37" s="39"/>
      <c r="W37" s="40"/>
      <c r="X37" s="110" t="s">
        <v>18</v>
      </c>
    </row>
    <row r="38" spans="2:24" ht="15" thickBot="1">
      <c r="B38" s="126"/>
      <c r="C38" s="73"/>
      <c r="D38" s="34" t="s">
        <v>132</v>
      </c>
      <c r="E38" s="77" t="s">
        <v>133</v>
      </c>
      <c r="F38" s="41">
        <v>6.18</v>
      </c>
      <c r="G38" s="29">
        <v>668</v>
      </c>
      <c r="H38" s="62" t="s">
        <v>134</v>
      </c>
      <c r="J38" s="126"/>
      <c r="K38" s="73"/>
      <c r="L38" s="34" t="s">
        <v>132</v>
      </c>
      <c r="M38" s="77" t="s">
        <v>133</v>
      </c>
      <c r="N38" s="41">
        <v>1.95</v>
      </c>
      <c r="O38" s="42">
        <v>803</v>
      </c>
      <c r="P38" s="62" t="s">
        <v>134</v>
      </c>
      <c r="R38" s="126"/>
      <c r="S38" s="73"/>
      <c r="T38" s="34" t="s">
        <v>132</v>
      </c>
      <c r="U38" s="77" t="s">
        <v>133</v>
      </c>
      <c r="V38" s="41"/>
      <c r="W38" s="42"/>
      <c r="X38" s="62" t="s">
        <v>134</v>
      </c>
    </row>
  </sheetData>
  <conditionalFormatting sqref="H3">
    <cfRule type="containsText" dxfId="59" priority="21" operator="containsText" text="M55">
      <formula>NOT(ISERROR(SEARCH("M55",H3)))</formula>
    </cfRule>
    <cfRule type="containsText" dxfId="58" priority="22" operator="containsText" text="M50">
      <formula>NOT(ISERROR(SEARCH("M50",H3)))</formula>
    </cfRule>
    <cfRule type="containsText" dxfId="57" priority="23" operator="containsText" text="M45">
      <formula>NOT(ISERROR(SEARCH("M45",H3)))</formula>
    </cfRule>
    <cfRule type="containsText" dxfId="56" priority="24" operator="containsText" text="M40">
      <formula>NOT(ISERROR(SEARCH("M40",H3)))</formula>
    </cfRule>
    <cfRule type="containsText" dxfId="55" priority="25" operator="containsText" text="M40">
      <formula>NOT(ISERROR(SEARCH("M40",H3)))</formula>
    </cfRule>
    <cfRule type="containsText" dxfId="54" priority="26" operator="containsText" text="M35">
      <formula>NOT(ISERROR(SEARCH("M35",H3)))</formula>
    </cfRule>
    <cfRule type="containsText" dxfId="53" priority="27" operator="containsText" text="SM">
      <formula>NOT(ISERROR(SEARCH("SM",H3)))</formula>
    </cfRule>
    <cfRule type="containsText" dxfId="52" priority="28" operator="containsText" text="U23M">
      <formula>NOT(ISERROR(SEARCH("U23M",H3)))</formula>
    </cfRule>
    <cfRule type="containsText" dxfId="51" priority="29" operator="containsText" text="U20M">
      <formula>NOT(ISERROR(SEARCH("U20M",H3)))</formula>
    </cfRule>
    <cfRule type="containsText" dxfId="50" priority="30" operator="containsText" text="U20W">
      <formula>NOT(ISERROR(SEARCH("U20W",H3)))</formula>
    </cfRule>
  </conditionalFormatting>
  <conditionalFormatting sqref="P3">
    <cfRule type="containsText" dxfId="49" priority="11" operator="containsText" text="M55">
      <formula>NOT(ISERROR(SEARCH("M55",P3)))</formula>
    </cfRule>
    <cfRule type="containsText" dxfId="48" priority="12" operator="containsText" text="M50">
      <formula>NOT(ISERROR(SEARCH("M50",P3)))</formula>
    </cfRule>
    <cfRule type="containsText" dxfId="47" priority="13" operator="containsText" text="M45">
      <formula>NOT(ISERROR(SEARCH("M45",P3)))</formula>
    </cfRule>
    <cfRule type="containsText" dxfId="46" priority="14" operator="containsText" text="M40">
      <formula>NOT(ISERROR(SEARCH("M40",P3)))</formula>
    </cfRule>
    <cfRule type="containsText" dxfId="45" priority="15" operator="containsText" text="M40">
      <formula>NOT(ISERROR(SEARCH("M40",P3)))</formula>
    </cfRule>
    <cfRule type="containsText" dxfId="44" priority="16" operator="containsText" text="M35">
      <formula>NOT(ISERROR(SEARCH("M35",P3)))</formula>
    </cfRule>
    <cfRule type="containsText" dxfId="43" priority="17" operator="containsText" text="SM">
      <formula>NOT(ISERROR(SEARCH("SM",P3)))</formula>
    </cfRule>
    <cfRule type="containsText" dxfId="42" priority="18" operator="containsText" text="U23M">
      <formula>NOT(ISERROR(SEARCH("U23M",P3)))</formula>
    </cfRule>
    <cfRule type="containsText" dxfId="41" priority="19" operator="containsText" text="U20M">
      <formula>NOT(ISERROR(SEARCH("U20M",P3)))</formula>
    </cfRule>
    <cfRule type="containsText" dxfId="40" priority="20" operator="containsText" text="U20W">
      <formula>NOT(ISERROR(SEARCH("U20W",P3)))</formula>
    </cfRule>
  </conditionalFormatting>
  <conditionalFormatting sqref="X3">
    <cfRule type="containsText" dxfId="39" priority="1" operator="containsText" text="M55">
      <formula>NOT(ISERROR(SEARCH("M55",X3)))</formula>
    </cfRule>
    <cfRule type="containsText" dxfId="38" priority="2" operator="containsText" text="M50">
      <formula>NOT(ISERROR(SEARCH("M50",X3)))</formula>
    </cfRule>
    <cfRule type="containsText" dxfId="37" priority="3" operator="containsText" text="M45">
      <formula>NOT(ISERROR(SEARCH("M45",X3)))</formula>
    </cfRule>
    <cfRule type="containsText" dxfId="36" priority="4" operator="containsText" text="M40">
      <formula>NOT(ISERROR(SEARCH("M40",X3)))</formula>
    </cfRule>
    <cfRule type="containsText" dxfId="35" priority="5" operator="containsText" text="M40">
      <formula>NOT(ISERROR(SEARCH("M40",X3)))</formula>
    </cfRule>
    <cfRule type="containsText" dxfId="34" priority="6" operator="containsText" text="M35">
      <formula>NOT(ISERROR(SEARCH("M35",X3)))</formula>
    </cfRule>
    <cfRule type="containsText" dxfId="33" priority="7" operator="containsText" text="SM">
      <formula>NOT(ISERROR(SEARCH("SM",X3)))</formula>
    </cfRule>
    <cfRule type="containsText" dxfId="32" priority="8" operator="containsText" text="U23M">
      <formula>NOT(ISERROR(SEARCH("U23M",X3)))</formula>
    </cfRule>
    <cfRule type="containsText" dxfId="31" priority="9" operator="containsText" text="U20M">
      <formula>NOT(ISERROR(SEARCH("U20M",X3)))</formula>
    </cfRule>
    <cfRule type="containsText" dxfId="30" priority="10" operator="containsText" text="U20W">
      <formula>NOT(ISERROR(SEARCH("U20W",X3)))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B2A1C7"/>
  </sheetPr>
  <dimension ref="B2:X38"/>
  <sheetViews>
    <sheetView topLeftCell="A2" zoomScale="75" zoomScaleNormal="75" workbookViewId="0">
      <selection activeCell="W13" sqref="W13"/>
    </sheetView>
  </sheetViews>
  <sheetFormatPr defaultRowHeight="14.25"/>
  <cols>
    <col min="1" max="1" width="9.140625" style="3"/>
    <col min="2" max="2" width="5.7109375" style="3" customWidth="1"/>
    <col min="3" max="3" width="4.7109375" style="3" bestFit="1" customWidth="1"/>
    <col min="4" max="4" width="8.85546875" style="3" bestFit="1" customWidth="1"/>
    <col min="5" max="5" width="12.140625" style="3" bestFit="1" customWidth="1"/>
    <col min="6" max="6" width="10.5703125" style="3" bestFit="1" customWidth="1"/>
    <col min="7" max="7" width="8" style="3" bestFit="1" customWidth="1"/>
    <col min="8" max="8" width="5.5703125" style="3" bestFit="1" customWidth="1"/>
    <col min="9" max="9" width="9.140625" style="3"/>
    <col min="10" max="10" width="5.7109375" style="3" customWidth="1"/>
    <col min="11" max="11" width="4.7109375" style="3" bestFit="1" customWidth="1"/>
    <col min="12" max="12" width="8.85546875" style="3" bestFit="1" customWidth="1"/>
    <col min="13" max="13" width="12.140625" style="3" bestFit="1" customWidth="1"/>
    <col min="14" max="14" width="10.5703125" style="3" bestFit="1" customWidth="1"/>
    <col min="15" max="15" width="8" style="3" bestFit="1" customWidth="1"/>
    <col min="16" max="16" width="5.5703125" style="3" bestFit="1" customWidth="1"/>
    <col min="17" max="17" width="9.140625" style="3"/>
    <col min="18" max="18" width="5.7109375" style="3" customWidth="1"/>
    <col min="19" max="19" width="4.7109375" style="3" bestFit="1" customWidth="1"/>
    <col min="20" max="20" width="8.85546875" style="3" bestFit="1" customWidth="1"/>
    <col min="21" max="21" width="12.140625" style="3" bestFit="1" customWidth="1"/>
    <col min="22" max="22" width="10.5703125" style="3" bestFit="1" customWidth="1"/>
    <col min="23" max="23" width="8" style="3" bestFit="1" customWidth="1"/>
    <col min="24" max="24" width="5.5703125" style="3" bestFit="1" customWidth="1"/>
    <col min="25" max="16384" width="9.140625" style="3"/>
  </cols>
  <sheetData>
    <row r="2" spans="2:24" ht="26.25" thickBot="1">
      <c r="B2" s="69" t="s">
        <v>14</v>
      </c>
      <c r="J2" s="69" t="s">
        <v>8</v>
      </c>
      <c r="R2" s="69" t="s">
        <v>9</v>
      </c>
    </row>
    <row r="3" spans="2:24" ht="15" thickBot="1">
      <c r="B3" s="78" t="s">
        <v>41</v>
      </c>
      <c r="C3" s="79" t="s">
        <v>143</v>
      </c>
      <c r="D3" s="80" t="s">
        <v>2</v>
      </c>
      <c r="E3" s="81" t="s">
        <v>3</v>
      </c>
      <c r="F3" s="82" t="s">
        <v>85</v>
      </c>
      <c r="G3" s="83" t="s">
        <v>10</v>
      </c>
      <c r="H3" s="84" t="s">
        <v>145</v>
      </c>
      <c r="J3" s="78" t="s">
        <v>41</v>
      </c>
      <c r="K3" s="79" t="s">
        <v>143</v>
      </c>
      <c r="L3" s="80" t="s">
        <v>2</v>
      </c>
      <c r="M3" s="81" t="s">
        <v>3</v>
      </c>
      <c r="N3" s="82" t="s">
        <v>85</v>
      </c>
      <c r="O3" s="83" t="s">
        <v>10</v>
      </c>
      <c r="P3" s="84" t="s">
        <v>145</v>
      </c>
      <c r="R3" s="78" t="s">
        <v>41</v>
      </c>
      <c r="S3" s="79" t="s">
        <v>143</v>
      </c>
      <c r="T3" s="80" t="s">
        <v>2</v>
      </c>
      <c r="U3" s="81" t="s">
        <v>3</v>
      </c>
      <c r="V3" s="82" t="s">
        <v>85</v>
      </c>
      <c r="W3" s="83" t="s">
        <v>10</v>
      </c>
      <c r="X3" s="84" t="s">
        <v>145</v>
      </c>
    </row>
    <row r="4" spans="2:24">
      <c r="B4" s="85">
        <v>3</v>
      </c>
      <c r="C4" s="71">
        <v>6</v>
      </c>
      <c r="D4" s="32" t="s">
        <v>44</v>
      </c>
      <c r="E4" s="107" t="s">
        <v>32</v>
      </c>
      <c r="F4" s="37">
        <v>9.19</v>
      </c>
      <c r="G4" s="27">
        <v>437</v>
      </c>
      <c r="H4" s="108" t="s">
        <v>18</v>
      </c>
      <c r="J4" s="85">
        <v>3</v>
      </c>
      <c r="K4" s="71">
        <v>6</v>
      </c>
      <c r="L4" s="32" t="s">
        <v>44</v>
      </c>
      <c r="M4" s="107" t="s">
        <v>32</v>
      </c>
      <c r="N4" s="37">
        <v>28.61</v>
      </c>
      <c r="O4" s="27">
        <v>437</v>
      </c>
      <c r="P4" s="108" t="s">
        <v>18</v>
      </c>
      <c r="R4" s="85">
        <v>3</v>
      </c>
      <c r="S4" s="71">
        <v>6</v>
      </c>
      <c r="T4" s="32" t="s">
        <v>44</v>
      </c>
      <c r="U4" s="107" t="s">
        <v>32</v>
      </c>
      <c r="V4" s="37">
        <v>33.74</v>
      </c>
      <c r="W4" s="27">
        <v>352</v>
      </c>
      <c r="X4" s="108" t="s">
        <v>18</v>
      </c>
    </row>
    <row r="5" spans="2:24">
      <c r="B5" s="86">
        <v>3</v>
      </c>
      <c r="C5" s="72">
        <v>11</v>
      </c>
      <c r="D5" s="33" t="s">
        <v>86</v>
      </c>
      <c r="E5" s="109" t="s">
        <v>87</v>
      </c>
      <c r="F5" s="39">
        <v>8.01</v>
      </c>
      <c r="G5" s="28">
        <v>367</v>
      </c>
      <c r="H5" s="110" t="s">
        <v>18</v>
      </c>
      <c r="J5" s="86">
        <v>3</v>
      </c>
      <c r="K5" s="72">
        <v>11</v>
      </c>
      <c r="L5" s="33" t="s">
        <v>86</v>
      </c>
      <c r="M5" s="109" t="s">
        <v>87</v>
      </c>
      <c r="N5" s="39">
        <v>27.07</v>
      </c>
      <c r="O5" s="28">
        <v>407</v>
      </c>
      <c r="P5" s="110" t="s">
        <v>18</v>
      </c>
      <c r="R5" s="86">
        <v>3</v>
      </c>
      <c r="S5" s="72">
        <v>11</v>
      </c>
      <c r="T5" s="33" t="s">
        <v>86</v>
      </c>
      <c r="U5" s="109" t="s">
        <v>87</v>
      </c>
      <c r="V5" s="39">
        <v>32.369999999999997</v>
      </c>
      <c r="W5" s="28">
        <v>333</v>
      </c>
      <c r="X5" s="110" t="s">
        <v>18</v>
      </c>
    </row>
    <row r="6" spans="2:24">
      <c r="B6" s="86">
        <v>3</v>
      </c>
      <c r="C6" s="72">
        <v>15</v>
      </c>
      <c r="D6" s="33" t="s">
        <v>46</v>
      </c>
      <c r="E6" s="109" t="s">
        <v>25</v>
      </c>
      <c r="F6" s="39">
        <v>9.34</v>
      </c>
      <c r="G6" s="28">
        <v>446</v>
      </c>
      <c r="H6" s="110" t="s">
        <v>18</v>
      </c>
      <c r="J6" s="86">
        <v>3</v>
      </c>
      <c r="K6" s="72">
        <v>15</v>
      </c>
      <c r="L6" s="33" t="s">
        <v>46</v>
      </c>
      <c r="M6" s="109" t="s">
        <v>25</v>
      </c>
      <c r="N6" s="39">
        <v>22.86</v>
      </c>
      <c r="O6" s="28">
        <v>326</v>
      </c>
      <c r="P6" s="110" t="s">
        <v>18</v>
      </c>
      <c r="R6" s="86">
        <v>3</v>
      </c>
      <c r="S6" s="72">
        <v>15</v>
      </c>
      <c r="T6" s="33" t="s">
        <v>46</v>
      </c>
      <c r="U6" s="109" t="s">
        <v>25</v>
      </c>
      <c r="V6" s="39">
        <v>10.42</v>
      </c>
      <c r="W6" s="28">
        <v>38</v>
      </c>
      <c r="X6" s="110" t="s">
        <v>18</v>
      </c>
    </row>
    <row r="7" spans="2:24">
      <c r="B7" s="86">
        <v>2</v>
      </c>
      <c r="C7" s="72">
        <v>17</v>
      </c>
      <c r="D7" s="33" t="s">
        <v>24</v>
      </c>
      <c r="E7" s="109" t="s">
        <v>22</v>
      </c>
      <c r="F7" s="39">
        <v>6.53</v>
      </c>
      <c r="G7" s="28">
        <v>357</v>
      </c>
      <c r="H7" s="111" t="s">
        <v>20</v>
      </c>
      <c r="J7" s="86">
        <v>2</v>
      </c>
      <c r="K7" s="72">
        <v>17</v>
      </c>
      <c r="L7" s="33" t="s">
        <v>24</v>
      </c>
      <c r="M7" s="109" t="s">
        <v>22</v>
      </c>
      <c r="N7" s="39">
        <v>12.43</v>
      </c>
      <c r="O7" s="28">
        <v>179</v>
      </c>
      <c r="P7" s="111" t="s">
        <v>20</v>
      </c>
      <c r="R7" s="86">
        <v>2</v>
      </c>
      <c r="S7" s="72">
        <v>17</v>
      </c>
      <c r="T7" s="33" t="s">
        <v>24</v>
      </c>
      <c r="U7" s="109" t="s">
        <v>22</v>
      </c>
      <c r="V7" s="39">
        <v>24.92</v>
      </c>
      <c r="W7" s="28">
        <v>288</v>
      </c>
      <c r="X7" s="111" t="s">
        <v>20</v>
      </c>
    </row>
    <row r="8" spans="2:24">
      <c r="B8" s="86">
        <v>2</v>
      </c>
      <c r="C8" s="72">
        <v>18</v>
      </c>
      <c r="D8" s="33" t="s">
        <v>26</v>
      </c>
      <c r="E8" s="109" t="s">
        <v>27</v>
      </c>
      <c r="F8" s="39">
        <v>8.41</v>
      </c>
      <c r="G8" s="28">
        <v>492</v>
      </c>
      <c r="H8" s="111" t="s">
        <v>20</v>
      </c>
      <c r="J8" s="86">
        <v>2</v>
      </c>
      <c r="K8" s="72">
        <v>18</v>
      </c>
      <c r="L8" s="33" t="s">
        <v>26</v>
      </c>
      <c r="M8" s="109" t="s">
        <v>27</v>
      </c>
      <c r="N8" s="39">
        <v>21.32</v>
      </c>
      <c r="O8" s="28">
        <v>380</v>
      </c>
      <c r="P8" s="111" t="s">
        <v>20</v>
      </c>
      <c r="R8" s="86">
        <v>2</v>
      </c>
      <c r="S8" s="72">
        <v>18</v>
      </c>
      <c r="T8" s="33" t="s">
        <v>26</v>
      </c>
      <c r="U8" s="109" t="s">
        <v>27</v>
      </c>
      <c r="V8" s="39">
        <v>21.54</v>
      </c>
      <c r="W8" s="28">
        <v>233</v>
      </c>
      <c r="X8" s="111" t="s">
        <v>20</v>
      </c>
    </row>
    <row r="9" spans="2:24">
      <c r="B9" s="86">
        <v>1</v>
      </c>
      <c r="C9" s="72">
        <v>19</v>
      </c>
      <c r="D9" s="33" t="s">
        <v>48</v>
      </c>
      <c r="E9" s="109" t="s">
        <v>49</v>
      </c>
      <c r="F9" s="39">
        <v>5.1100000000000003</v>
      </c>
      <c r="G9" s="28">
        <v>226</v>
      </c>
      <c r="H9" s="112" t="s">
        <v>53</v>
      </c>
      <c r="J9" s="86">
        <v>1</v>
      </c>
      <c r="K9" s="72">
        <v>19</v>
      </c>
      <c r="L9" s="33" t="s">
        <v>48</v>
      </c>
      <c r="M9" s="109" t="s">
        <v>49</v>
      </c>
      <c r="N9" s="39">
        <v>12.87</v>
      </c>
      <c r="O9" s="28">
        <v>161</v>
      </c>
      <c r="P9" s="112" t="s">
        <v>53</v>
      </c>
      <c r="R9" s="86">
        <v>1</v>
      </c>
      <c r="S9" s="72">
        <v>19</v>
      </c>
      <c r="T9" s="33" t="s">
        <v>48</v>
      </c>
      <c r="U9" s="109" t="s">
        <v>49</v>
      </c>
      <c r="V9" s="39">
        <v>14.31</v>
      </c>
      <c r="W9" s="28">
        <v>200</v>
      </c>
      <c r="X9" s="112" t="s">
        <v>53</v>
      </c>
    </row>
    <row r="10" spans="2:24" ht="15" thickBot="1">
      <c r="B10" s="88">
        <v>1</v>
      </c>
      <c r="C10" s="113">
        <v>20</v>
      </c>
      <c r="D10" s="114" t="s">
        <v>99</v>
      </c>
      <c r="E10" s="115" t="s">
        <v>100</v>
      </c>
      <c r="F10" s="116">
        <v>7.62</v>
      </c>
      <c r="G10" s="66">
        <v>422</v>
      </c>
      <c r="H10" s="117" t="s">
        <v>19</v>
      </c>
      <c r="J10" s="88">
        <v>1</v>
      </c>
      <c r="K10" s="113">
        <v>20</v>
      </c>
      <c r="L10" s="114" t="s">
        <v>99</v>
      </c>
      <c r="M10" s="115" t="s">
        <v>100</v>
      </c>
      <c r="N10" s="116">
        <v>19.38</v>
      </c>
      <c r="O10" s="66">
        <v>268</v>
      </c>
      <c r="P10" s="117" t="s">
        <v>19</v>
      </c>
      <c r="R10" s="88">
        <v>1</v>
      </c>
      <c r="S10" s="113">
        <v>20</v>
      </c>
      <c r="T10" s="114" t="s">
        <v>99</v>
      </c>
      <c r="U10" s="115" t="s">
        <v>100</v>
      </c>
      <c r="V10" s="116">
        <v>27.15</v>
      </c>
      <c r="W10" s="66">
        <v>346</v>
      </c>
      <c r="X10" s="117" t="s">
        <v>19</v>
      </c>
    </row>
    <row r="11" spans="2:24">
      <c r="B11" s="89">
        <v>8</v>
      </c>
      <c r="C11" s="71">
        <v>1</v>
      </c>
      <c r="D11" s="32" t="s">
        <v>30</v>
      </c>
      <c r="E11" s="107" t="s">
        <v>31</v>
      </c>
      <c r="F11" s="37">
        <v>10.62</v>
      </c>
      <c r="G11" s="27">
        <v>523</v>
      </c>
      <c r="H11" s="108" t="s">
        <v>18</v>
      </c>
      <c r="J11" s="89">
        <v>8</v>
      </c>
      <c r="K11" s="71">
        <v>1</v>
      </c>
      <c r="L11" s="32" t="s">
        <v>30</v>
      </c>
      <c r="M11" s="107" t="s">
        <v>31</v>
      </c>
      <c r="N11" s="37">
        <v>30.45</v>
      </c>
      <c r="O11" s="27">
        <v>473</v>
      </c>
      <c r="P11" s="108" t="s">
        <v>18</v>
      </c>
      <c r="R11" s="89">
        <v>8</v>
      </c>
      <c r="S11" s="71">
        <v>1</v>
      </c>
      <c r="T11" s="32" t="s">
        <v>30</v>
      </c>
      <c r="U11" s="107" t="s">
        <v>31</v>
      </c>
      <c r="V11" s="37">
        <v>32.94</v>
      </c>
      <c r="W11" s="27">
        <v>341</v>
      </c>
      <c r="X11" s="108" t="s">
        <v>18</v>
      </c>
    </row>
    <row r="12" spans="2:24">
      <c r="B12" s="87">
        <v>7</v>
      </c>
      <c r="C12" s="72">
        <v>2</v>
      </c>
      <c r="D12" s="33" t="s">
        <v>59</v>
      </c>
      <c r="E12" s="109" t="s">
        <v>60</v>
      </c>
      <c r="F12" s="30">
        <v>9.23</v>
      </c>
      <c r="G12" s="28">
        <v>502</v>
      </c>
      <c r="H12" s="118" t="s">
        <v>23</v>
      </c>
      <c r="J12" s="87">
        <v>7</v>
      </c>
      <c r="K12" s="72">
        <v>2</v>
      </c>
      <c r="L12" s="33" t="s">
        <v>59</v>
      </c>
      <c r="M12" s="109" t="s">
        <v>60</v>
      </c>
      <c r="N12" s="30">
        <v>21.7</v>
      </c>
      <c r="O12" s="28">
        <v>346</v>
      </c>
      <c r="P12" s="118" t="s">
        <v>23</v>
      </c>
      <c r="R12" s="87">
        <v>7</v>
      </c>
      <c r="S12" s="72">
        <v>2</v>
      </c>
      <c r="T12" s="33" t="s">
        <v>59</v>
      </c>
      <c r="U12" s="109" t="s">
        <v>60</v>
      </c>
      <c r="V12" s="30">
        <v>30.4</v>
      </c>
      <c r="W12" s="28">
        <v>342</v>
      </c>
      <c r="X12" s="118" t="s">
        <v>23</v>
      </c>
    </row>
    <row r="13" spans="2:24">
      <c r="B13" s="87">
        <v>8</v>
      </c>
      <c r="C13" s="72">
        <v>3</v>
      </c>
      <c r="D13" s="33" t="s">
        <v>28</v>
      </c>
      <c r="E13" s="75" t="s">
        <v>29</v>
      </c>
      <c r="F13" s="30">
        <v>11.54</v>
      </c>
      <c r="G13" s="28">
        <v>579</v>
      </c>
      <c r="H13" s="110" t="s">
        <v>18</v>
      </c>
      <c r="J13" s="87">
        <v>8</v>
      </c>
      <c r="K13" s="72">
        <v>3</v>
      </c>
      <c r="L13" s="33" t="s">
        <v>28</v>
      </c>
      <c r="M13" s="75" t="s">
        <v>29</v>
      </c>
      <c r="N13" s="30">
        <v>37.51</v>
      </c>
      <c r="O13" s="28">
        <v>614</v>
      </c>
      <c r="P13" s="110" t="s">
        <v>18</v>
      </c>
      <c r="R13" s="87">
        <v>8</v>
      </c>
      <c r="S13" s="72">
        <v>3</v>
      </c>
      <c r="T13" s="33" t="s">
        <v>28</v>
      </c>
      <c r="U13" s="75" t="s">
        <v>29</v>
      </c>
      <c r="V13" s="30">
        <v>52.27</v>
      </c>
      <c r="W13" s="28">
        <v>622</v>
      </c>
      <c r="X13" s="110" t="s">
        <v>18</v>
      </c>
    </row>
    <row r="14" spans="2:24">
      <c r="B14" s="87">
        <v>7</v>
      </c>
      <c r="C14" s="72">
        <v>4</v>
      </c>
      <c r="D14" s="33" t="s">
        <v>62</v>
      </c>
      <c r="E14" s="109" t="s">
        <v>63</v>
      </c>
      <c r="F14" s="30" t="s">
        <v>175</v>
      </c>
      <c r="G14" s="28">
        <v>0</v>
      </c>
      <c r="H14" s="110" t="s">
        <v>18</v>
      </c>
      <c r="J14" s="87">
        <v>7</v>
      </c>
      <c r="K14" s="72">
        <v>4</v>
      </c>
      <c r="L14" s="33" t="s">
        <v>62</v>
      </c>
      <c r="M14" s="109" t="s">
        <v>63</v>
      </c>
      <c r="N14" s="30" t="s">
        <v>175</v>
      </c>
      <c r="O14" s="28">
        <v>0</v>
      </c>
      <c r="P14" s="110" t="s">
        <v>18</v>
      </c>
      <c r="R14" s="87">
        <v>7</v>
      </c>
      <c r="S14" s="72">
        <v>4</v>
      </c>
      <c r="T14" s="33" t="s">
        <v>62</v>
      </c>
      <c r="U14" s="109" t="s">
        <v>63</v>
      </c>
      <c r="V14" s="30" t="s">
        <v>175</v>
      </c>
      <c r="W14" s="28">
        <v>0</v>
      </c>
      <c r="X14" s="110" t="s">
        <v>18</v>
      </c>
    </row>
    <row r="15" spans="2:24">
      <c r="B15" s="87">
        <v>4</v>
      </c>
      <c r="C15" s="72">
        <v>5</v>
      </c>
      <c r="D15" s="33" t="s">
        <v>36</v>
      </c>
      <c r="E15" s="109" t="s">
        <v>51</v>
      </c>
      <c r="F15" s="30">
        <v>7.31</v>
      </c>
      <c r="G15" s="28">
        <v>400</v>
      </c>
      <c r="H15" s="119" t="s">
        <v>19</v>
      </c>
      <c r="J15" s="87">
        <v>4</v>
      </c>
      <c r="K15" s="72">
        <v>5</v>
      </c>
      <c r="L15" s="33" t="s">
        <v>36</v>
      </c>
      <c r="M15" s="109" t="s">
        <v>51</v>
      </c>
      <c r="N15" s="30">
        <v>24.07</v>
      </c>
      <c r="O15" s="28">
        <v>359</v>
      </c>
      <c r="P15" s="119" t="s">
        <v>19</v>
      </c>
      <c r="R15" s="87">
        <v>4</v>
      </c>
      <c r="S15" s="72">
        <v>5</v>
      </c>
      <c r="T15" s="33" t="s">
        <v>36</v>
      </c>
      <c r="U15" s="109" t="s">
        <v>51</v>
      </c>
      <c r="V15" s="30">
        <v>20.51</v>
      </c>
      <c r="W15" s="28">
        <v>232</v>
      </c>
      <c r="X15" s="119" t="s">
        <v>19</v>
      </c>
    </row>
    <row r="16" spans="2:24">
      <c r="B16" s="87">
        <v>6</v>
      </c>
      <c r="C16" s="72">
        <v>6</v>
      </c>
      <c r="D16" s="33" t="s">
        <v>44</v>
      </c>
      <c r="E16" s="109" t="s">
        <v>32</v>
      </c>
      <c r="F16" s="30">
        <v>9.1</v>
      </c>
      <c r="G16" s="28">
        <v>432</v>
      </c>
      <c r="H16" s="110" t="s">
        <v>18</v>
      </c>
      <c r="J16" s="87">
        <v>6</v>
      </c>
      <c r="K16" s="72">
        <v>6</v>
      </c>
      <c r="L16" s="33" t="s">
        <v>44</v>
      </c>
      <c r="M16" s="109" t="s">
        <v>32</v>
      </c>
      <c r="N16" s="30">
        <v>25.66</v>
      </c>
      <c r="O16" s="28">
        <v>380</v>
      </c>
      <c r="P16" s="110" t="s">
        <v>18</v>
      </c>
      <c r="R16" s="87">
        <v>6</v>
      </c>
      <c r="S16" s="72">
        <v>6</v>
      </c>
      <c r="T16" s="33" t="s">
        <v>44</v>
      </c>
      <c r="U16" s="109" t="s">
        <v>32</v>
      </c>
      <c r="V16" s="30">
        <v>34.729999999999997</v>
      </c>
      <c r="W16" s="28">
        <v>366</v>
      </c>
      <c r="X16" s="110" t="s">
        <v>18</v>
      </c>
    </row>
    <row r="17" spans="2:24">
      <c r="B17" s="87">
        <v>4</v>
      </c>
      <c r="C17" s="72">
        <v>7</v>
      </c>
      <c r="D17" s="33" t="s">
        <v>26</v>
      </c>
      <c r="E17" s="109" t="s">
        <v>35</v>
      </c>
      <c r="F17" s="30">
        <v>8.92</v>
      </c>
      <c r="G17" s="28">
        <v>513</v>
      </c>
      <c r="H17" s="119" t="s">
        <v>19</v>
      </c>
      <c r="J17" s="87">
        <v>4</v>
      </c>
      <c r="K17" s="72">
        <v>7</v>
      </c>
      <c r="L17" s="33" t="s">
        <v>26</v>
      </c>
      <c r="M17" s="109" t="s">
        <v>35</v>
      </c>
      <c r="N17" s="30">
        <v>31.53</v>
      </c>
      <c r="O17" s="28">
        <v>508</v>
      </c>
      <c r="P17" s="119" t="s">
        <v>19</v>
      </c>
      <c r="R17" s="87">
        <v>4</v>
      </c>
      <c r="S17" s="72">
        <v>7</v>
      </c>
      <c r="T17" s="33" t="s">
        <v>26</v>
      </c>
      <c r="U17" s="109" t="s">
        <v>35</v>
      </c>
      <c r="V17" s="30">
        <v>35.03</v>
      </c>
      <c r="W17" s="28">
        <v>486</v>
      </c>
      <c r="X17" s="119" t="s">
        <v>19</v>
      </c>
    </row>
    <row r="18" spans="2:24">
      <c r="B18" s="87">
        <v>5</v>
      </c>
      <c r="C18" s="72">
        <v>8</v>
      </c>
      <c r="D18" s="33" t="s">
        <v>151</v>
      </c>
      <c r="E18" s="109" t="s">
        <v>152</v>
      </c>
      <c r="F18" s="30">
        <v>6.6</v>
      </c>
      <c r="G18" s="28">
        <v>309</v>
      </c>
      <c r="H18" s="375" t="s">
        <v>76</v>
      </c>
      <c r="J18" s="87">
        <v>5</v>
      </c>
      <c r="K18" s="72">
        <v>8</v>
      </c>
      <c r="L18" s="33" t="s">
        <v>151</v>
      </c>
      <c r="M18" s="109" t="s">
        <v>152</v>
      </c>
      <c r="N18" s="30">
        <v>12.64</v>
      </c>
      <c r="O18" s="28">
        <v>149</v>
      </c>
      <c r="P18" s="375" t="s">
        <v>76</v>
      </c>
      <c r="R18" s="87">
        <v>5</v>
      </c>
      <c r="S18" s="72">
        <v>8</v>
      </c>
      <c r="T18" s="33" t="s">
        <v>151</v>
      </c>
      <c r="U18" s="109" t="s">
        <v>152</v>
      </c>
      <c r="V18" s="30">
        <v>11.5</v>
      </c>
      <c r="W18" s="28">
        <v>133</v>
      </c>
      <c r="X18" s="375" t="s">
        <v>76</v>
      </c>
    </row>
    <row r="19" spans="2:24">
      <c r="B19" s="87">
        <v>7</v>
      </c>
      <c r="C19" s="72">
        <v>9</v>
      </c>
      <c r="D19" s="33" t="s">
        <v>33</v>
      </c>
      <c r="E19" s="109" t="s">
        <v>34</v>
      </c>
      <c r="F19" s="30">
        <v>7.98</v>
      </c>
      <c r="G19" s="28">
        <v>365</v>
      </c>
      <c r="H19" s="61" t="s">
        <v>50</v>
      </c>
      <c r="J19" s="87">
        <v>7</v>
      </c>
      <c r="K19" s="72">
        <v>9</v>
      </c>
      <c r="L19" s="33" t="s">
        <v>33</v>
      </c>
      <c r="M19" s="109" t="s">
        <v>34</v>
      </c>
      <c r="N19" s="30">
        <v>19.66</v>
      </c>
      <c r="O19" s="28">
        <v>266</v>
      </c>
      <c r="P19" s="61" t="s">
        <v>50</v>
      </c>
      <c r="R19" s="87">
        <v>7</v>
      </c>
      <c r="S19" s="72">
        <v>9</v>
      </c>
      <c r="T19" s="33" t="s">
        <v>33</v>
      </c>
      <c r="U19" s="109" t="s">
        <v>34</v>
      </c>
      <c r="V19" s="30">
        <v>21.5</v>
      </c>
      <c r="W19" s="28">
        <v>182</v>
      </c>
      <c r="X19" s="61" t="s">
        <v>50</v>
      </c>
    </row>
    <row r="20" spans="2:24">
      <c r="B20" s="87">
        <v>5</v>
      </c>
      <c r="C20" s="72">
        <v>10</v>
      </c>
      <c r="D20" s="33" t="s">
        <v>72</v>
      </c>
      <c r="E20" s="109" t="s">
        <v>73</v>
      </c>
      <c r="F20" s="30">
        <v>6.34</v>
      </c>
      <c r="G20" s="28">
        <v>337</v>
      </c>
      <c r="H20" s="120" t="s">
        <v>74</v>
      </c>
      <c r="J20" s="87">
        <v>5</v>
      </c>
      <c r="K20" s="72">
        <v>10</v>
      </c>
      <c r="L20" s="33" t="s">
        <v>72</v>
      </c>
      <c r="M20" s="109" t="s">
        <v>73</v>
      </c>
      <c r="N20" s="30">
        <v>15.31</v>
      </c>
      <c r="O20" s="28">
        <v>226</v>
      </c>
      <c r="P20" s="120" t="s">
        <v>74</v>
      </c>
      <c r="R20" s="87">
        <v>5</v>
      </c>
      <c r="S20" s="72">
        <v>10</v>
      </c>
      <c r="T20" s="33" t="s">
        <v>72</v>
      </c>
      <c r="U20" s="109" t="s">
        <v>73</v>
      </c>
      <c r="V20" s="30">
        <v>22.01</v>
      </c>
      <c r="W20" s="28">
        <v>387</v>
      </c>
      <c r="X20" s="120" t="s">
        <v>74</v>
      </c>
    </row>
    <row r="21" spans="2:24">
      <c r="B21" s="87">
        <v>6</v>
      </c>
      <c r="C21" s="72">
        <v>11</v>
      </c>
      <c r="D21" s="33" t="s">
        <v>86</v>
      </c>
      <c r="E21" s="109" t="s">
        <v>87</v>
      </c>
      <c r="F21" s="30">
        <v>7.41</v>
      </c>
      <c r="G21" s="28">
        <v>331</v>
      </c>
      <c r="H21" s="110" t="s">
        <v>18</v>
      </c>
      <c r="J21" s="87">
        <v>6</v>
      </c>
      <c r="K21" s="72">
        <v>11</v>
      </c>
      <c r="L21" s="33" t="s">
        <v>86</v>
      </c>
      <c r="M21" s="109" t="s">
        <v>87</v>
      </c>
      <c r="N21" s="30">
        <v>24.15</v>
      </c>
      <c r="O21" s="28">
        <v>351</v>
      </c>
      <c r="P21" s="110" t="s">
        <v>18</v>
      </c>
      <c r="R21" s="87">
        <v>6</v>
      </c>
      <c r="S21" s="72">
        <v>11</v>
      </c>
      <c r="T21" s="33" t="s">
        <v>86</v>
      </c>
      <c r="U21" s="109" t="s">
        <v>87</v>
      </c>
      <c r="V21" s="30">
        <v>32.020000000000003</v>
      </c>
      <c r="W21" s="28">
        <v>328</v>
      </c>
      <c r="X21" s="110" t="s">
        <v>18</v>
      </c>
    </row>
    <row r="22" spans="2:24">
      <c r="B22" s="87">
        <v>5</v>
      </c>
      <c r="C22" s="72">
        <v>12</v>
      </c>
      <c r="D22" s="33" t="s">
        <v>89</v>
      </c>
      <c r="E22" s="376" t="s">
        <v>90</v>
      </c>
      <c r="F22" s="30">
        <v>5.45</v>
      </c>
      <c r="G22" s="28">
        <v>274</v>
      </c>
      <c r="H22" s="120" t="s">
        <v>74</v>
      </c>
      <c r="J22" s="87">
        <v>5</v>
      </c>
      <c r="K22" s="72">
        <v>12</v>
      </c>
      <c r="L22" s="33" t="s">
        <v>89</v>
      </c>
      <c r="M22" s="376" t="s">
        <v>90</v>
      </c>
      <c r="N22" s="30">
        <v>15.44</v>
      </c>
      <c r="O22" s="28">
        <v>228</v>
      </c>
      <c r="P22" s="120" t="s">
        <v>74</v>
      </c>
      <c r="R22" s="87">
        <v>5</v>
      </c>
      <c r="S22" s="72">
        <v>12</v>
      </c>
      <c r="T22" s="33" t="s">
        <v>89</v>
      </c>
      <c r="U22" s="376" t="s">
        <v>90</v>
      </c>
      <c r="V22" s="30">
        <v>12.86</v>
      </c>
      <c r="W22" s="28">
        <v>192</v>
      </c>
      <c r="X22" s="120" t="s">
        <v>74</v>
      </c>
    </row>
    <row r="23" spans="2:24">
      <c r="B23" s="87">
        <v>4</v>
      </c>
      <c r="C23" s="72">
        <v>13</v>
      </c>
      <c r="D23" s="33" t="s">
        <v>91</v>
      </c>
      <c r="E23" s="109" t="s">
        <v>92</v>
      </c>
      <c r="F23" s="30">
        <v>8.35</v>
      </c>
      <c r="G23" s="28">
        <v>472</v>
      </c>
      <c r="H23" s="119" t="s">
        <v>19</v>
      </c>
      <c r="J23" s="87">
        <v>4</v>
      </c>
      <c r="K23" s="72">
        <v>13</v>
      </c>
      <c r="L23" s="33" t="s">
        <v>91</v>
      </c>
      <c r="M23" s="109" t="s">
        <v>92</v>
      </c>
      <c r="N23" s="30">
        <v>24.36</v>
      </c>
      <c r="O23" s="28">
        <v>365</v>
      </c>
      <c r="P23" s="119" t="s">
        <v>19</v>
      </c>
      <c r="R23" s="87">
        <v>4</v>
      </c>
      <c r="S23" s="72">
        <v>13</v>
      </c>
      <c r="T23" s="33" t="s">
        <v>91</v>
      </c>
      <c r="U23" s="109" t="s">
        <v>92</v>
      </c>
      <c r="V23" s="30">
        <v>25.33</v>
      </c>
      <c r="W23" s="28">
        <v>315</v>
      </c>
      <c r="X23" s="119" t="s">
        <v>19</v>
      </c>
    </row>
    <row r="24" spans="2:24">
      <c r="B24" s="87">
        <v>7</v>
      </c>
      <c r="C24" s="72">
        <v>14</v>
      </c>
      <c r="D24" s="33" t="s">
        <v>94</v>
      </c>
      <c r="E24" s="109" t="s">
        <v>95</v>
      </c>
      <c r="F24" s="39">
        <v>10.07</v>
      </c>
      <c r="G24" s="40">
        <v>490</v>
      </c>
      <c r="H24" s="110" t="s">
        <v>18</v>
      </c>
      <c r="J24" s="87">
        <v>7</v>
      </c>
      <c r="K24" s="72">
        <v>14</v>
      </c>
      <c r="L24" s="33" t="s">
        <v>94</v>
      </c>
      <c r="M24" s="109" t="s">
        <v>95</v>
      </c>
      <c r="N24" s="39">
        <v>30.51</v>
      </c>
      <c r="O24" s="40">
        <v>474</v>
      </c>
      <c r="P24" s="110" t="s">
        <v>18</v>
      </c>
      <c r="R24" s="87">
        <v>7</v>
      </c>
      <c r="S24" s="72">
        <v>14</v>
      </c>
      <c r="T24" s="33" t="s">
        <v>94</v>
      </c>
      <c r="U24" s="109" t="s">
        <v>95</v>
      </c>
      <c r="V24" s="39">
        <v>35.1</v>
      </c>
      <c r="W24" s="40">
        <v>372</v>
      </c>
      <c r="X24" s="110" t="s">
        <v>18</v>
      </c>
    </row>
    <row r="25" spans="2:24">
      <c r="B25" s="87">
        <v>6</v>
      </c>
      <c r="C25" s="72">
        <v>15</v>
      </c>
      <c r="D25" s="33" t="s">
        <v>46</v>
      </c>
      <c r="E25" s="109" t="s">
        <v>25</v>
      </c>
      <c r="F25" s="39">
        <v>9.58</v>
      </c>
      <c r="G25" s="40">
        <v>460</v>
      </c>
      <c r="H25" s="110" t="s">
        <v>18</v>
      </c>
      <c r="J25" s="87">
        <v>6</v>
      </c>
      <c r="K25" s="72">
        <v>15</v>
      </c>
      <c r="L25" s="33" t="s">
        <v>46</v>
      </c>
      <c r="M25" s="109" t="s">
        <v>25</v>
      </c>
      <c r="N25" s="39">
        <v>24.3</v>
      </c>
      <c r="O25" s="40">
        <v>354</v>
      </c>
      <c r="P25" s="110" t="s">
        <v>18</v>
      </c>
      <c r="R25" s="87">
        <v>6</v>
      </c>
      <c r="S25" s="72">
        <v>15</v>
      </c>
      <c r="T25" s="33" t="s">
        <v>46</v>
      </c>
      <c r="U25" s="109" t="s">
        <v>25</v>
      </c>
      <c r="V25" s="39">
        <v>12.13</v>
      </c>
      <c r="W25" s="40">
        <v>59</v>
      </c>
      <c r="X25" s="110" t="s">
        <v>18</v>
      </c>
    </row>
    <row r="26" spans="2:24" ht="15" thickBot="1">
      <c r="B26" s="331">
        <v>8</v>
      </c>
      <c r="C26" s="73">
        <v>16</v>
      </c>
      <c r="D26" s="34" t="s">
        <v>46</v>
      </c>
      <c r="E26" s="121" t="s">
        <v>96</v>
      </c>
      <c r="F26" s="41" t="s">
        <v>175</v>
      </c>
      <c r="G26" s="42">
        <v>0</v>
      </c>
      <c r="H26" s="122" t="s">
        <v>98</v>
      </c>
      <c r="J26" s="331">
        <v>8</v>
      </c>
      <c r="K26" s="73">
        <v>16</v>
      </c>
      <c r="L26" s="34" t="s">
        <v>46</v>
      </c>
      <c r="M26" s="121" t="s">
        <v>96</v>
      </c>
      <c r="N26" s="41" t="s">
        <v>175</v>
      </c>
      <c r="O26" s="42">
        <v>0</v>
      </c>
      <c r="P26" s="122" t="s">
        <v>98</v>
      </c>
      <c r="R26" s="331">
        <v>8</v>
      </c>
      <c r="S26" s="73">
        <v>16</v>
      </c>
      <c r="T26" s="34" t="s">
        <v>46</v>
      </c>
      <c r="U26" s="121" t="s">
        <v>96</v>
      </c>
      <c r="V26" s="41" t="s">
        <v>175</v>
      </c>
      <c r="W26" s="42">
        <v>0</v>
      </c>
      <c r="X26" s="122" t="s">
        <v>98</v>
      </c>
    </row>
    <row r="27" spans="2:24">
      <c r="B27" s="123"/>
      <c r="C27" s="71"/>
      <c r="D27" s="32" t="s">
        <v>115</v>
      </c>
      <c r="E27" s="107" t="s">
        <v>116</v>
      </c>
      <c r="F27" s="37">
        <v>9.7799999999999994</v>
      </c>
      <c r="G27" s="38">
        <v>539</v>
      </c>
      <c r="H27" s="124" t="s">
        <v>23</v>
      </c>
      <c r="J27" s="123"/>
      <c r="K27" s="71"/>
      <c r="L27" s="32" t="s">
        <v>115</v>
      </c>
      <c r="M27" s="107" t="s">
        <v>116</v>
      </c>
      <c r="N27" s="37">
        <v>30.63</v>
      </c>
      <c r="O27" s="38">
        <v>538</v>
      </c>
      <c r="P27" s="124" t="s">
        <v>23</v>
      </c>
      <c r="R27" s="123"/>
      <c r="S27" s="71"/>
      <c r="T27" s="32" t="s">
        <v>115</v>
      </c>
      <c r="U27" s="107" t="s">
        <v>116</v>
      </c>
      <c r="V27" s="37">
        <v>37.22</v>
      </c>
      <c r="W27" s="38">
        <v>448</v>
      </c>
      <c r="X27" s="124" t="s">
        <v>23</v>
      </c>
    </row>
    <row r="28" spans="2:24">
      <c r="B28" s="125"/>
      <c r="C28" s="72"/>
      <c r="D28" s="33" t="s">
        <v>117</v>
      </c>
      <c r="E28" s="109" t="s">
        <v>118</v>
      </c>
      <c r="F28" s="39"/>
      <c r="G28" s="40"/>
      <c r="H28" s="118" t="s">
        <v>23</v>
      </c>
      <c r="J28" s="125"/>
      <c r="K28" s="72"/>
      <c r="L28" s="33" t="s">
        <v>117</v>
      </c>
      <c r="M28" s="109" t="s">
        <v>118</v>
      </c>
      <c r="N28" s="39"/>
      <c r="O28" s="40"/>
      <c r="P28" s="118" t="s">
        <v>23</v>
      </c>
      <c r="R28" s="125"/>
      <c r="S28" s="72"/>
      <c r="T28" s="33" t="s">
        <v>117</v>
      </c>
      <c r="U28" s="109" t="s">
        <v>118</v>
      </c>
      <c r="V28" s="39"/>
      <c r="W28" s="40"/>
      <c r="X28" s="118" t="s">
        <v>23</v>
      </c>
    </row>
    <row r="29" spans="2:24" ht="15" thickBot="1">
      <c r="B29" s="126"/>
      <c r="C29" s="73"/>
      <c r="D29" s="34" t="s">
        <v>26</v>
      </c>
      <c r="E29" s="121" t="s">
        <v>27</v>
      </c>
      <c r="F29" s="41"/>
      <c r="G29" s="42"/>
      <c r="H29" s="127" t="s">
        <v>20</v>
      </c>
      <c r="J29" s="126"/>
      <c r="K29" s="73"/>
      <c r="L29" s="34" t="s">
        <v>26</v>
      </c>
      <c r="M29" s="121" t="s">
        <v>27</v>
      </c>
      <c r="N29" s="41"/>
      <c r="O29" s="42"/>
      <c r="P29" s="127" t="s">
        <v>20</v>
      </c>
      <c r="R29" s="126"/>
      <c r="S29" s="73"/>
      <c r="T29" s="34" t="s">
        <v>26</v>
      </c>
      <c r="U29" s="121" t="s">
        <v>27</v>
      </c>
      <c r="V29" s="41"/>
      <c r="W29" s="42"/>
      <c r="X29" s="127" t="s">
        <v>20</v>
      </c>
    </row>
    <row r="30" spans="2:24">
      <c r="B30" s="123"/>
      <c r="C30" s="71"/>
      <c r="D30" s="32" t="s">
        <v>86</v>
      </c>
      <c r="E30" s="107" t="s">
        <v>87</v>
      </c>
      <c r="F30" s="37"/>
      <c r="G30" s="38"/>
      <c r="H30" s="108" t="s">
        <v>18</v>
      </c>
      <c r="J30" s="123"/>
      <c r="K30" s="71"/>
      <c r="L30" s="32" t="s">
        <v>86</v>
      </c>
      <c r="M30" s="107" t="s">
        <v>87</v>
      </c>
      <c r="N30" s="37"/>
      <c r="O30" s="38"/>
      <c r="P30" s="108" t="s">
        <v>18</v>
      </c>
      <c r="R30" s="123"/>
      <c r="S30" s="71"/>
      <c r="T30" s="32" t="s">
        <v>86</v>
      </c>
      <c r="U30" s="107" t="s">
        <v>87</v>
      </c>
      <c r="V30" s="37"/>
      <c r="W30" s="38"/>
      <c r="X30" s="108" t="s">
        <v>18</v>
      </c>
    </row>
    <row r="31" spans="2:24">
      <c r="B31" s="125"/>
      <c r="C31" s="72"/>
      <c r="D31" s="128" t="s">
        <v>46</v>
      </c>
      <c r="E31" s="109" t="s">
        <v>25</v>
      </c>
      <c r="F31" s="39">
        <v>9.43</v>
      </c>
      <c r="G31" s="40">
        <v>451</v>
      </c>
      <c r="H31" s="110" t="s">
        <v>18</v>
      </c>
      <c r="J31" s="125"/>
      <c r="K31" s="72"/>
      <c r="L31" s="128" t="s">
        <v>46</v>
      </c>
      <c r="M31" s="109" t="s">
        <v>25</v>
      </c>
      <c r="N31" s="39"/>
      <c r="O31" s="40"/>
      <c r="P31" s="110" t="s">
        <v>18</v>
      </c>
      <c r="R31" s="125"/>
      <c r="S31" s="72"/>
      <c r="T31" s="128" t="s">
        <v>46</v>
      </c>
      <c r="U31" s="109" t="s">
        <v>25</v>
      </c>
      <c r="V31" s="39"/>
      <c r="W31" s="40"/>
      <c r="X31" s="110" t="s">
        <v>18</v>
      </c>
    </row>
    <row r="32" spans="2:24" ht="15" thickBot="1">
      <c r="B32" s="126"/>
      <c r="C32" s="73"/>
      <c r="D32" s="34" t="s">
        <v>44</v>
      </c>
      <c r="E32" s="121" t="s">
        <v>32</v>
      </c>
      <c r="F32" s="41"/>
      <c r="G32" s="42"/>
      <c r="H32" s="129" t="s">
        <v>18</v>
      </c>
      <c r="J32" s="126"/>
      <c r="K32" s="73"/>
      <c r="L32" s="34" t="s">
        <v>44</v>
      </c>
      <c r="M32" s="121" t="s">
        <v>32</v>
      </c>
      <c r="N32" s="41">
        <v>31.44</v>
      </c>
      <c r="O32" s="42">
        <v>493</v>
      </c>
      <c r="P32" s="129" t="s">
        <v>18</v>
      </c>
      <c r="R32" s="126"/>
      <c r="S32" s="73"/>
      <c r="T32" s="34" t="s">
        <v>44</v>
      </c>
      <c r="U32" s="121" t="s">
        <v>32</v>
      </c>
      <c r="V32" s="41">
        <v>37.26</v>
      </c>
      <c r="W32" s="42">
        <v>409</v>
      </c>
      <c r="X32" s="129" t="s">
        <v>18</v>
      </c>
    </row>
    <row r="33" spans="2:24">
      <c r="B33" s="123"/>
      <c r="C33" s="71"/>
      <c r="D33" s="32" t="s">
        <v>119</v>
      </c>
      <c r="E33" s="107" t="s">
        <v>120</v>
      </c>
      <c r="F33" s="37">
        <v>11.96</v>
      </c>
      <c r="G33" s="27">
        <v>751</v>
      </c>
      <c r="H33" s="130" t="s">
        <v>20</v>
      </c>
      <c r="J33" s="123"/>
      <c r="K33" s="71"/>
      <c r="L33" s="32" t="s">
        <v>119</v>
      </c>
      <c r="M33" s="107" t="s">
        <v>120</v>
      </c>
      <c r="N33" s="37">
        <v>43.42</v>
      </c>
      <c r="O33" s="38">
        <v>919</v>
      </c>
      <c r="P33" s="130" t="s">
        <v>20</v>
      </c>
      <c r="R33" s="123"/>
      <c r="S33" s="71"/>
      <c r="T33" s="32" t="s">
        <v>119</v>
      </c>
      <c r="U33" s="107" t="s">
        <v>120</v>
      </c>
      <c r="V33" s="37">
        <v>40.15</v>
      </c>
      <c r="W33" s="38">
        <v>545</v>
      </c>
      <c r="X33" s="130" t="s">
        <v>20</v>
      </c>
    </row>
    <row r="34" spans="2:24">
      <c r="B34" s="125"/>
      <c r="C34" s="72"/>
      <c r="D34" s="33" t="s">
        <v>155</v>
      </c>
      <c r="E34" s="128" t="s">
        <v>154</v>
      </c>
      <c r="F34" s="39"/>
      <c r="G34" s="40"/>
      <c r="H34" s="375" t="s">
        <v>76</v>
      </c>
      <c r="J34" s="125"/>
      <c r="K34" s="72"/>
      <c r="L34" s="33" t="s">
        <v>155</v>
      </c>
      <c r="M34" s="128" t="s">
        <v>154</v>
      </c>
      <c r="N34" s="39"/>
      <c r="O34" s="40"/>
      <c r="P34" s="375" t="s">
        <v>76</v>
      </c>
      <c r="R34" s="125"/>
      <c r="S34" s="72"/>
      <c r="T34" s="33" t="s">
        <v>155</v>
      </c>
      <c r="U34" s="128" t="s">
        <v>154</v>
      </c>
      <c r="V34" s="39"/>
      <c r="W34" s="40"/>
      <c r="X34" s="375" t="s">
        <v>76</v>
      </c>
    </row>
    <row r="35" spans="2:24" ht="15" thickBot="1">
      <c r="B35" s="126"/>
      <c r="C35" s="73"/>
      <c r="D35" s="34" t="s">
        <v>123</v>
      </c>
      <c r="E35" s="121" t="s">
        <v>124</v>
      </c>
      <c r="F35" s="41"/>
      <c r="G35" s="42"/>
      <c r="H35" s="122" t="s">
        <v>98</v>
      </c>
      <c r="J35" s="126"/>
      <c r="K35" s="73"/>
      <c r="L35" s="34" t="s">
        <v>123</v>
      </c>
      <c r="M35" s="121" t="s">
        <v>124</v>
      </c>
      <c r="N35" s="41"/>
      <c r="O35" s="42"/>
      <c r="P35" s="122" t="s">
        <v>98</v>
      </c>
      <c r="R35" s="126"/>
      <c r="S35" s="73"/>
      <c r="T35" s="34" t="s">
        <v>123</v>
      </c>
      <c r="U35" s="121" t="s">
        <v>124</v>
      </c>
      <c r="V35" s="41"/>
      <c r="W35" s="42"/>
      <c r="X35" s="122" t="s">
        <v>98</v>
      </c>
    </row>
    <row r="36" spans="2:24">
      <c r="B36" s="123"/>
      <c r="C36" s="71"/>
      <c r="D36" s="32" t="s">
        <v>129</v>
      </c>
      <c r="E36" s="107" t="s">
        <v>120</v>
      </c>
      <c r="F36" s="37">
        <v>11.63</v>
      </c>
      <c r="G36" s="38">
        <v>610</v>
      </c>
      <c r="H36" s="60" t="s">
        <v>134</v>
      </c>
      <c r="J36" s="123"/>
      <c r="K36" s="71"/>
      <c r="L36" s="32" t="s">
        <v>129</v>
      </c>
      <c r="M36" s="107" t="s">
        <v>120</v>
      </c>
      <c r="N36" s="37">
        <v>37.74</v>
      </c>
      <c r="O36" s="38">
        <v>629</v>
      </c>
      <c r="P36" s="60" t="s">
        <v>134</v>
      </c>
      <c r="R36" s="123"/>
      <c r="S36" s="71"/>
      <c r="T36" s="32" t="s">
        <v>129</v>
      </c>
      <c r="U36" s="107" t="s">
        <v>120</v>
      </c>
      <c r="V36" s="37"/>
      <c r="W36" s="38"/>
      <c r="X36" s="60" t="s">
        <v>134</v>
      </c>
    </row>
    <row r="37" spans="2:24">
      <c r="B37" s="125"/>
      <c r="C37" s="72"/>
      <c r="D37" s="33" t="s">
        <v>130</v>
      </c>
      <c r="E37" s="109" t="s">
        <v>131</v>
      </c>
      <c r="F37" s="39"/>
      <c r="G37" s="40"/>
      <c r="H37" s="110" t="s">
        <v>18</v>
      </c>
      <c r="J37" s="125"/>
      <c r="K37" s="72"/>
      <c r="L37" s="33" t="s">
        <v>130</v>
      </c>
      <c r="M37" s="109" t="s">
        <v>131</v>
      </c>
      <c r="N37" s="39"/>
      <c r="O37" s="40"/>
      <c r="P37" s="110" t="s">
        <v>18</v>
      </c>
      <c r="R37" s="125"/>
      <c r="S37" s="72"/>
      <c r="T37" s="33" t="s">
        <v>130</v>
      </c>
      <c r="U37" s="109" t="s">
        <v>131</v>
      </c>
      <c r="V37" s="39"/>
      <c r="W37" s="40"/>
      <c r="X37" s="110" t="s">
        <v>18</v>
      </c>
    </row>
    <row r="38" spans="2:24" ht="15" thickBot="1">
      <c r="B38" s="126"/>
      <c r="C38" s="73"/>
      <c r="D38" s="34" t="s">
        <v>132</v>
      </c>
      <c r="E38" s="77" t="s">
        <v>133</v>
      </c>
      <c r="F38" s="41"/>
      <c r="G38" s="42"/>
      <c r="H38" s="62" t="s">
        <v>134</v>
      </c>
      <c r="J38" s="126"/>
      <c r="K38" s="73"/>
      <c r="L38" s="34" t="s">
        <v>132</v>
      </c>
      <c r="M38" s="77" t="s">
        <v>133</v>
      </c>
      <c r="N38" s="41"/>
      <c r="O38" s="42"/>
      <c r="P38" s="62" t="s">
        <v>134</v>
      </c>
      <c r="R38" s="126"/>
      <c r="S38" s="73"/>
      <c r="T38" s="34" t="s">
        <v>132</v>
      </c>
      <c r="U38" s="77" t="s">
        <v>133</v>
      </c>
      <c r="V38" s="41">
        <v>39.5</v>
      </c>
      <c r="W38" s="42">
        <v>442</v>
      </c>
      <c r="X38" s="62" t="s">
        <v>134</v>
      </c>
    </row>
  </sheetData>
  <conditionalFormatting sqref="H3">
    <cfRule type="containsText" dxfId="29" priority="21" operator="containsText" text="M55">
      <formula>NOT(ISERROR(SEARCH("M55",H3)))</formula>
    </cfRule>
    <cfRule type="containsText" dxfId="28" priority="22" operator="containsText" text="M50">
      <formula>NOT(ISERROR(SEARCH("M50",H3)))</formula>
    </cfRule>
    <cfRule type="containsText" dxfId="27" priority="23" operator="containsText" text="M45">
      <formula>NOT(ISERROR(SEARCH("M45",H3)))</formula>
    </cfRule>
    <cfRule type="containsText" dxfId="26" priority="24" operator="containsText" text="M40">
      <formula>NOT(ISERROR(SEARCH("M40",H3)))</formula>
    </cfRule>
    <cfRule type="containsText" dxfId="25" priority="25" operator="containsText" text="M40">
      <formula>NOT(ISERROR(SEARCH("M40",H3)))</formula>
    </cfRule>
    <cfRule type="containsText" dxfId="24" priority="26" operator="containsText" text="M35">
      <formula>NOT(ISERROR(SEARCH("M35",H3)))</formula>
    </cfRule>
    <cfRule type="containsText" dxfId="23" priority="27" operator="containsText" text="SM">
      <formula>NOT(ISERROR(SEARCH("SM",H3)))</formula>
    </cfRule>
    <cfRule type="containsText" dxfId="22" priority="28" operator="containsText" text="U23M">
      <formula>NOT(ISERROR(SEARCH("U23M",H3)))</formula>
    </cfRule>
    <cfRule type="containsText" dxfId="21" priority="29" operator="containsText" text="U20M">
      <formula>NOT(ISERROR(SEARCH("U20M",H3)))</formula>
    </cfRule>
    <cfRule type="containsText" dxfId="20" priority="30" operator="containsText" text="U20W">
      <formula>NOT(ISERROR(SEARCH("U20W",H3)))</formula>
    </cfRule>
  </conditionalFormatting>
  <conditionalFormatting sqref="P3">
    <cfRule type="containsText" dxfId="19" priority="11" operator="containsText" text="M55">
      <formula>NOT(ISERROR(SEARCH("M55",P3)))</formula>
    </cfRule>
    <cfRule type="containsText" dxfId="18" priority="12" operator="containsText" text="M50">
      <formula>NOT(ISERROR(SEARCH("M50",P3)))</formula>
    </cfRule>
    <cfRule type="containsText" dxfId="17" priority="13" operator="containsText" text="M45">
      <formula>NOT(ISERROR(SEARCH("M45",P3)))</formula>
    </cfRule>
    <cfRule type="containsText" dxfId="16" priority="14" operator="containsText" text="M40">
      <formula>NOT(ISERROR(SEARCH("M40",P3)))</formula>
    </cfRule>
    <cfRule type="containsText" dxfId="15" priority="15" operator="containsText" text="M40">
      <formula>NOT(ISERROR(SEARCH("M40",P3)))</formula>
    </cfRule>
    <cfRule type="containsText" dxfId="14" priority="16" operator="containsText" text="M35">
      <formula>NOT(ISERROR(SEARCH("M35",P3)))</formula>
    </cfRule>
    <cfRule type="containsText" dxfId="13" priority="17" operator="containsText" text="SM">
      <formula>NOT(ISERROR(SEARCH("SM",P3)))</formula>
    </cfRule>
    <cfRule type="containsText" dxfId="12" priority="18" operator="containsText" text="U23M">
      <formula>NOT(ISERROR(SEARCH("U23M",P3)))</formula>
    </cfRule>
    <cfRule type="containsText" dxfId="11" priority="19" operator="containsText" text="U20M">
      <formula>NOT(ISERROR(SEARCH("U20M",P3)))</formula>
    </cfRule>
    <cfRule type="containsText" dxfId="10" priority="20" operator="containsText" text="U20W">
      <formula>NOT(ISERROR(SEARCH("U20W",P3)))</formula>
    </cfRule>
  </conditionalFormatting>
  <conditionalFormatting sqref="X3">
    <cfRule type="containsText" dxfId="9" priority="1" operator="containsText" text="M55">
      <formula>NOT(ISERROR(SEARCH("M55",X3)))</formula>
    </cfRule>
    <cfRule type="containsText" dxfId="8" priority="2" operator="containsText" text="M50">
      <formula>NOT(ISERROR(SEARCH("M50",X3)))</formula>
    </cfRule>
    <cfRule type="containsText" dxfId="7" priority="3" operator="containsText" text="M45">
      <formula>NOT(ISERROR(SEARCH("M45",X3)))</formula>
    </cfRule>
    <cfRule type="containsText" dxfId="6" priority="4" operator="containsText" text="M40">
      <formula>NOT(ISERROR(SEARCH("M40",X3)))</formula>
    </cfRule>
    <cfRule type="containsText" dxfId="5" priority="5" operator="containsText" text="M40">
      <formula>NOT(ISERROR(SEARCH("M40",X3)))</formula>
    </cfRule>
    <cfRule type="containsText" dxfId="4" priority="6" operator="containsText" text="M35">
      <formula>NOT(ISERROR(SEARCH("M35",X3)))</formula>
    </cfRule>
    <cfRule type="containsText" dxfId="3" priority="7" operator="containsText" text="SM">
      <formula>NOT(ISERROR(SEARCH("SM",X3)))</formula>
    </cfRule>
    <cfRule type="containsText" dxfId="2" priority="8" operator="containsText" text="U23M">
      <formula>NOT(ISERROR(SEARCH("U23M",X3)))</formula>
    </cfRule>
    <cfRule type="containsText" dxfId="1" priority="9" operator="containsText" text="U20M">
      <formula>NOT(ISERROR(SEARCH("U20M",X3)))</formula>
    </cfRule>
    <cfRule type="containsText" dxfId="0" priority="10" operator="containsText" text="U20W">
      <formula>NOT(ISERROR(SEARCH("U20W",X3)))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3"/>
  <sheetViews>
    <sheetView zoomScale="75" zoomScaleNormal="75" workbookViewId="0">
      <selection activeCell="I33" sqref="I33"/>
    </sheetView>
  </sheetViews>
  <sheetFormatPr defaultRowHeight="14.25"/>
  <cols>
    <col min="1" max="1" width="17" style="4" bestFit="1" customWidth="1"/>
    <col min="2" max="2" width="13.85546875" style="4" bestFit="1" customWidth="1"/>
    <col min="3" max="3" width="13.140625" style="3" bestFit="1" customWidth="1"/>
    <col min="4" max="4" width="14.28515625" style="3" bestFit="1" customWidth="1"/>
    <col min="5" max="5" width="34" style="3" bestFit="1" customWidth="1"/>
    <col min="6" max="6" width="11.140625" style="4" bestFit="1" customWidth="1"/>
    <col min="7" max="7" width="9.85546875" style="4" bestFit="1" customWidth="1"/>
    <col min="8" max="8" width="9.140625" style="4"/>
    <col min="9" max="9" width="12.7109375" style="4" bestFit="1" customWidth="1"/>
    <col min="10" max="16384" width="9.140625" style="3"/>
  </cols>
  <sheetData>
    <row r="1" spans="1:12">
      <c r="B1" s="232" t="s">
        <v>57</v>
      </c>
      <c r="C1" s="232" t="s">
        <v>39</v>
      </c>
      <c r="D1" s="232" t="s">
        <v>3</v>
      </c>
      <c r="E1" s="232" t="s">
        <v>4</v>
      </c>
      <c r="F1" s="232" t="s">
        <v>40</v>
      </c>
      <c r="G1" s="232" t="s">
        <v>43</v>
      </c>
      <c r="H1" s="232" t="s">
        <v>41</v>
      </c>
      <c r="I1" s="232" t="s">
        <v>42</v>
      </c>
    </row>
    <row r="2" spans="1:12">
      <c r="A2" s="294" t="s">
        <v>69</v>
      </c>
      <c r="B2" s="55">
        <v>11</v>
      </c>
      <c r="C2" s="33" t="s">
        <v>86</v>
      </c>
      <c r="D2" s="128" t="s">
        <v>87</v>
      </c>
      <c r="E2" s="128" t="s">
        <v>88</v>
      </c>
      <c r="F2" s="233" t="s">
        <v>18</v>
      </c>
      <c r="G2" s="95">
        <v>3</v>
      </c>
      <c r="H2" s="55">
        <v>3</v>
      </c>
      <c r="I2" s="95">
        <v>11</v>
      </c>
      <c r="K2" s="234"/>
    </row>
    <row r="3" spans="1:12">
      <c r="A3" s="294" t="s">
        <v>69</v>
      </c>
      <c r="B3" s="55">
        <v>6</v>
      </c>
      <c r="C3" s="33" t="s">
        <v>44</v>
      </c>
      <c r="D3" s="128" t="s">
        <v>32</v>
      </c>
      <c r="E3" s="128" t="s">
        <v>66</v>
      </c>
      <c r="F3" s="233" t="s">
        <v>18</v>
      </c>
      <c r="G3" s="95">
        <v>2</v>
      </c>
      <c r="H3" s="55">
        <v>3</v>
      </c>
      <c r="I3" s="95">
        <v>11</v>
      </c>
      <c r="K3" s="15"/>
      <c r="L3" s="15"/>
    </row>
    <row r="4" spans="1:12">
      <c r="A4" s="294" t="s">
        <v>69</v>
      </c>
      <c r="B4" s="55">
        <v>19</v>
      </c>
      <c r="C4" s="33" t="s">
        <v>48</v>
      </c>
      <c r="D4" s="128" t="s">
        <v>49</v>
      </c>
      <c r="E4" s="128" t="s">
        <v>21</v>
      </c>
      <c r="F4" s="235" t="s">
        <v>53</v>
      </c>
      <c r="G4" s="95">
        <v>1.8</v>
      </c>
      <c r="H4" s="55">
        <v>1</v>
      </c>
      <c r="I4" s="55">
        <v>9.35</v>
      </c>
      <c r="K4" s="15"/>
      <c r="L4" s="3" t="s">
        <v>52</v>
      </c>
    </row>
    <row r="5" spans="1:12">
      <c r="A5" s="294" t="s">
        <v>69</v>
      </c>
      <c r="B5" s="55">
        <v>18</v>
      </c>
      <c r="C5" s="33" t="s">
        <v>26</v>
      </c>
      <c r="D5" s="128" t="s">
        <v>27</v>
      </c>
      <c r="E5" s="128" t="s">
        <v>47</v>
      </c>
      <c r="F5" s="236" t="s">
        <v>20</v>
      </c>
      <c r="G5" s="95">
        <v>1.6</v>
      </c>
      <c r="H5" s="55">
        <v>2</v>
      </c>
      <c r="I5" s="55">
        <v>10.15</v>
      </c>
      <c r="K5" s="237"/>
      <c r="L5" s="238"/>
    </row>
    <row r="6" spans="1:12">
      <c r="A6" s="294" t="s">
        <v>69</v>
      </c>
      <c r="B6" s="55">
        <v>20</v>
      </c>
      <c r="C6" s="33" t="s">
        <v>99</v>
      </c>
      <c r="D6" s="128" t="s">
        <v>100</v>
      </c>
      <c r="E6" s="128" t="s">
        <v>101</v>
      </c>
      <c r="F6" s="239" t="s">
        <v>19</v>
      </c>
      <c r="G6" s="95">
        <v>1.5</v>
      </c>
      <c r="H6" s="55">
        <v>1</v>
      </c>
      <c r="I6" s="55">
        <v>9.35</v>
      </c>
      <c r="K6" s="237"/>
      <c r="L6" s="238"/>
    </row>
    <row r="7" spans="1:12">
      <c r="A7" s="294" t="s">
        <v>69</v>
      </c>
      <c r="B7" s="55">
        <v>15</v>
      </c>
      <c r="C7" s="33" t="s">
        <v>46</v>
      </c>
      <c r="D7" s="128" t="s">
        <v>25</v>
      </c>
      <c r="E7" s="128" t="s">
        <v>47</v>
      </c>
      <c r="F7" s="233" t="s">
        <v>18</v>
      </c>
      <c r="G7" s="95">
        <v>1.5</v>
      </c>
      <c r="H7" s="55">
        <v>3</v>
      </c>
      <c r="I7" s="95">
        <v>11</v>
      </c>
      <c r="K7" s="15"/>
      <c r="L7" s="15"/>
    </row>
    <row r="8" spans="1:12">
      <c r="A8" s="294" t="s">
        <v>69</v>
      </c>
      <c r="B8" s="55">
        <v>17</v>
      </c>
      <c r="C8" s="33" t="s">
        <v>24</v>
      </c>
      <c r="D8" s="128" t="s">
        <v>22</v>
      </c>
      <c r="E8" s="128" t="s">
        <v>70</v>
      </c>
      <c r="F8" s="236" t="s">
        <v>20</v>
      </c>
      <c r="G8" s="95">
        <v>1.4</v>
      </c>
      <c r="H8" s="55">
        <v>2</v>
      </c>
      <c r="I8" s="95">
        <v>10.15</v>
      </c>
      <c r="K8" s="15"/>
      <c r="L8" s="15"/>
    </row>
    <row r="9" spans="1:12">
      <c r="A9" s="295"/>
      <c r="B9" s="55"/>
      <c r="C9" s="33"/>
      <c r="D9" s="128"/>
      <c r="E9" s="128"/>
      <c r="F9" s="70"/>
      <c r="G9" s="95"/>
      <c r="H9" s="55"/>
      <c r="I9" s="95"/>
      <c r="K9" s="15"/>
      <c r="L9" s="15"/>
    </row>
    <row r="10" spans="1:12">
      <c r="A10" s="296" t="s">
        <v>71</v>
      </c>
      <c r="B10" s="55">
        <v>22</v>
      </c>
      <c r="C10" s="128" t="s">
        <v>77</v>
      </c>
      <c r="D10" s="128" t="s">
        <v>78</v>
      </c>
      <c r="E10" s="128" t="s">
        <v>79</v>
      </c>
      <c r="F10" s="240" t="s">
        <v>76</v>
      </c>
      <c r="G10" s="335" t="s">
        <v>149</v>
      </c>
      <c r="H10" s="55">
        <v>10</v>
      </c>
      <c r="I10" s="95">
        <v>15.5</v>
      </c>
      <c r="L10" s="234"/>
    </row>
    <row r="11" spans="1:12">
      <c r="A11" s="296" t="s">
        <v>71</v>
      </c>
      <c r="B11" s="55">
        <v>26</v>
      </c>
      <c r="C11" s="33" t="s">
        <v>107</v>
      </c>
      <c r="D11" s="128" t="s">
        <v>108</v>
      </c>
      <c r="E11" s="128" t="s">
        <v>93</v>
      </c>
      <c r="F11" s="240" t="s">
        <v>76</v>
      </c>
      <c r="G11" s="335" t="s">
        <v>149</v>
      </c>
      <c r="H11" s="55">
        <v>10</v>
      </c>
      <c r="I11" s="95">
        <v>15.5</v>
      </c>
      <c r="L11" s="234"/>
    </row>
    <row r="12" spans="1:12">
      <c r="A12" s="296" t="s">
        <v>71</v>
      </c>
      <c r="B12" s="55">
        <v>21</v>
      </c>
      <c r="C12" s="33" t="s">
        <v>102</v>
      </c>
      <c r="D12" s="128" t="s">
        <v>103</v>
      </c>
      <c r="E12" s="128"/>
      <c r="F12" s="241" t="s">
        <v>74</v>
      </c>
      <c r="G12" s="335" t="s">
        <v>149</v>
      </c>
      <c r="H12" s="55">
        <v>10</v>
      </c>
      <c r="I12" s="95">
        <v>15.5</v>
      </c>
      <c r="L12" s="234"/>
    </row>
    <row r="13" spans="1:12">
      <c r="A13" s="296" t="s">
        <v>71</v>
      </c>
      <c r="B13" s="55">
        <v>24</v>
      </c>
      <c r="C13" s="33" t="s">
        <v>104</v>
      </c>
      <c r="D13" s="128" t="s">
        <v>27</v>
      </c>
      <c r="E13" s="128" t="s">
        <v>47</v>
      </c>
      <c r="F13" s="241" t="s">
        <v>74</v>
      </c>
      <c r="G13" s="335" t="s">
        <v>149</v>
      </c>
      <c r="H13" s="55">
        <v>9</v>
      </c>
      <c r="I13" s="95">
        <v>15.2</v>
      </c>
      <c r="L13" s="234"/>
    </row>
    <row r="14" spans="1:12">
      <c r="A14" s="296" t="s">
        <v>71</v>
      </c>
      <c r="B14" s="55">
        <v>23</v>
      </c>
      <c r="C14" s="128" t="s">
        <v>81</v>
      </c>
      <c r="D14" s="128" t="s">
        <v>80</v>
      </c>
      <c r="E14" s="128" t="s">
        <v>79</v>
      </c>
      <c r="F14" s="242" t="s">
        <v>75</v>
      </c>
      <c r="G14" s="335" t="s">
        <v>149</v>
      </c>
      <c r="H14" s="55">
        <v>9</v>
      </c>
      <c r="I14" s="95">
        <v>15.2</v>
      </c>
      <c r="L14" s="234"/>
    </row>
    <row r="15" spans="1:12">
      <c r="A15" s="296" t="s">
        <v>71</v>
      </c>
      <c r="B15" s="55">
        <v>25</v>
      </c>
      <c r="C15" s="33" t="s">
        <v>106</v>
      </c>
      <c r="D15" s="128" t="s">
        <v>105</v>
      </c>
      <c r="E15" s="128" t="s">
        <v>47</v>
      </c>
      <c r="F15" s="242" t="s">
        <v>75</v>
      </c>
      <c r="G15" s="336" t="s">
        <v>149</v>
      </c>
      <c r="H15" s="55">
        <v>9</v>
      </c>
      <c r="I15" s="95">
        <v>15.2</v>
      </c>
      <c r="L15" s="234"/>
    </row>
    <row r="16" spans="1:12">
      <c r="A16" s="296" t="s">
        <v>71</v>
      </c>
      <c r="B16" s="55">
        <v>27</v>
      </c>
      <c r="C16" s="33" t="s">
        <v>109</v>
      </c>
      <c r="D16" s="128" t="s">
        <v>110</v>
      </c>
      <c r="E16" s="128" t="s">
        <v>47</v>
      </c>
      <c r="F16" s="243" t="s">
        <v>111</v>
      </c>
      <c r="G16" s="336" t="s">
        <v>149</v>
      </c>
      <c r="H16" s="55">
        <v>11</v>
      </c>
      <c r="I16" s="95">
        <v>16.25</v>
      </c>
      <c r="L16" s="234"/>
    </row>
    <row r="17" spans="1:12">
      <c r="A17" s="296" t="s">
        <v>71</v>
      </c>
      <c r="B17" s="55">
        <v>28</v>
      </c>
      <c r="C17" s="33" t="s">
        <v>112</v>
      </c>
      <c r="D17" s="128" t="s">
        <v>113</v>
      </c>
      <c r="E17" s="128" t="s">
        <v>114</v>
      </c>
      <c r="F17" s="243" t="s">
        <v>111</v>
      </c>
      <c r="G17" s="337" t="s">
        <v>149</v>
      </c>
      <c r="H17" s="55">
        <v>11</v>
      </c>
      <c r="I17" s="55">
        <v>16.25</v>
      </c>
      <c r="L17" s="234"/>
    </row>
    <row r="18" spans="1:12">
      <c r="A18" s="295"/>
      <c r="B18" s="55"/>
      <c r="C18" s="33"/>
      <c r="D18" s="128"/>
      <c r="E18" s="128"/>
      <c r="F18" s="70"/>
      <c r="G18" s="228"/>
      <c r="H18" s="55"/>
      <c r="I18" s="55"/>
      <c r="L18" s="234"/>
    </row>
    <row r="19" spans="1:12">
      <c r="A19" s="297" t="s">
        <v>58</v>
      </c>
      <c r="B19" s="55">
        <v>1</v>
      </c>
      <c r="C19" s="33" t="s">
        <v>30</v>
      </c>
      <c r="D19" s="128" t="s">
        <v>31</v>
      </c>
      <c r="E19" s="128" t="s">
        <v>55</v>
      </c>
      <c r="F19" s="233" t="s">
        <v>18</v>
      </c>
      <c r="G19" s="93">
        <v>3.6</v>
      </c>
      <c r="H19" s="55">
        <v>8</v>
      </c>
      <c r="I19" s="95">
        <v>14.45</v>
      </c>
    </row>
    <row r="20" spans="1:12">
      <c r="A20" s="297" t="s">
        <v>58</v>
      </c>
      <c r="B20" s="55">
        <v>3</v>
      </c>
      <c r="C20" s="33" t="s">
        <v>28</v>
      </c>
      <c r="D20" s="128" t="s">
        <v>29</v>
      </c>
      <c r="E20" s="128" t="s">
        <v>47</v>
      </c>
      <c r="F20" s="233" t="s">
        <v>18</v>
      </c>
      <c r="G20" s="95">
        <v>3.6</v>
      </c>
      <c r="H20" s="55">
        <v>8</v>
      </c>
      <c r="I20" s="95">
        <v>14.45</v>
      </c>
    </row>
    <row r="21" spans="1:12">
      <c r="A21" s="297" t="s">
        <v>58</v>
      </c>
      <c r="B21" s="55">
        <v>11</v>
      </c>
      <c r="C21" s="33" t="s">
        <v>86</v>
      </c>
      <c r="D21" s="128" t="s">
        <v>87</v>
      </c>
      <c r="E21" s="128" t="s">
        <v>88</v>
      </c>
      <c r="F21" s="233" t="s">
        <v>18</v>
      </c>
      <c r="G21" s="95">
        <v>3</v>
      </c>
      <c r="H21" s="55">
        <v>6</v>
      </c>
      <c r="I21" s="95">
        <v>12.5</v>
      </c>
    </row>
    <row r="22" spans="1:12">
      <c r="A22" s="297" t="s">
        <v>58</v>
      </c>
      <c r="B22" s="55">
        <v>5</v>
      </c>
      <c r="C22" s="33" t="s">
        <v>36</v>
      </c>
      <c r="D22" s="128" t="s">
        <v>51</v>
      </c>
      <c r="E22" s="128" t="s">
        <v>65</v>
      </c>
      <c r="F22" s="239" t="s">
        <v>19</v>
      </c>
      <c r="G22" s="95">
        <v>2.6</v>
      </c>
      <c r="H22" s="55">
        <v>4</v>
      </c>
      <c r="I22" s="55">
        <v>11.25</v>
      </c>
    </row>
    <row r="23" spans="1:12">
      <c r="A23" s="297" t="s">
        <v>58</v>
      </c>
      <c r="B23" s="55">
        <v>14</v>
      </c>
      <c r="C23" s="33" t="s">
        <v>94</v>
      </c>
      <c r="D23" s="128" t="s">
        <v>95</v>
      </c>
      <c r="E23" s="128" t="s">
        <v>136</v>
      </c>
      <c r="F23" s="233" t="s">
        <v>18</v>
      </c>
      <c r="G23" s="245">
        <v>2.6</v>
      </c>
      <c r="H23" s="55">
        <v>7</v>
      </c>
      <c r="I23" s="55">
        <v>13.35</v>
      </c>
    </row>
    <row r="24" spans="1:12">
      <c r="A24" s="297" t="s">
        <v>58</v>
      </c>
      <c r="B24" s="55">
        <v>16</v>
      </c>
      <c r="C24" s="33" t="s">
        <v>46</v>
      </c>
      <c r="D24" s="128" t="s">
        <v>96</v>
      </c>
      <c r="E24" s="128" t="s">
        <v>97</v>
      </c>
      <c r="F24" s="246" t="s">
        <v>98</v>
      </c>
      <c r="G24" s="95">
        <v>2.5</v>
      </c>
      <c r="H24" s="55">
        <v>8</v>
      </c>
      <c r="I24" s="95">
        <v>14.45</v>
      </c>
    </row>
    <row r="25" spans="1:12">
      <c r="A25" s="297" t="s">
        <v>58</v>
      </c>
      <c r="B25" s="55">
        <v>7</v>
      </c>
      <c r="C25" s="33" t="s">
        <v>26</v>
      </c>
      <c r="D25" s="128" t="s">
        <v>35</v>
      </c>
      <c r="E25" s="128" t="s">
        <v>67</v>
      </c>
      <c r="F25" s="239" t="s">
        <v>19</v>
      </c>
      <c r="G25" s="95">
        <v>2.5</v>
      </c>
      <c r="H25" s="55">
        <v>4</v>
      </c>
      <c r="I25" s="95">
        <v>11.25</v>
      </c>
    </row>
    <row r="26" spans="1:12">
      <c r="A26" s="297" t="s">
        <v>58</v>
      </c>
      <c r="B26" s="55">
        <v>4</v>
      </c>
      <c r="C26" s="33" t="s">
        <v>62</v>
      </c>
      <c r="D26" s="128" t="s">
        <v>63</v>
      </c>
      <c r="E26" s="128" t="s">
        <v>64</v>
      </c>
      <c r="F26" s="233" t="s">
        <v>18</v>
      </c>
      <c r="G26" s="95">
        <v>2.1</v>
      </c>
      <c r="H26" s="55">
        <v>7</v>
      </c>
      <c r="I26" s="55">
        <v>13.35</v>
      </c>
    </row>
    <row r="27" spans="1:12">
      <c r="A27" s="297" t="s">
        <v>58</v>
      </c>
      <c r="B27" s="55">
        <v>9</v>
      </c>
      <c r="C27" s="33" t="s">
        <v>33</v>
      </c>
      <c r="D27" s="128" t="s">
        <v>34</v>
      </c>
      <c r="E27" s="128" t="s">
        <v>68</v>
      </c>
      <c r="F27" s="247" t="s">
        <v>50</v>
      </c>
      <c r="G27" s="95">
        <v>2.1</v>
      </c>
      <c r="H27" s="55">
        <v>7</v>
      </c>
      <c r="I27" s="55">
        <v>13.35</v>
      </c>
    </row>
    <row r="28" spans="1:12">
      <c r="A28" s="297" t="s">
        <v>58</v>
      </c>
      <c r="B28" s="55">
        <v>2</v>
      </c>
      <c r="C28" s="33" t="s">
        <v>59</v>
      </c>
      <c r="D28" s="128" t="s">
        <v>60</v>
      </c>
      <c r="E28" s="128" t="s">
        <v>61</v>
      </c>
      <c r="F28" s="244" t="s">
        <v>23</v>
      </c>
      <c r="G28" s="95">
        <v>2</v>
      </c>
      <c r="H28" s="55">
        <v>7</v>
      </c>
      <c r="I28" s="55">
        <v>13.35</v>
      </c>
    </row>
    <row r="29" spans="1:12">
      <c r="A29" s="297" t="s">
        <v>58</v>
      </c>
      <c r="B29" s="55">
        <v>13</v>
      </c>
      <c r="C29" s="33" t="s">
        <v>91</v>
      </c>
      <c r="D29" s="128" t="s">
        <v>92</v>
      </c>
      <c r="E29" s="128" t="s">
        <v>93</v>
      </c>
      <c r="F29" s="239" t="s">
        <v>19</v>
      </c>
      <c r="G29" s="95">
        <v>2</v>
      </c>
      <c r="H29" s="55">
        <v>4</v>
      </c>
      <c r="I29" s="95">
        <v>11.25</v>
      </c>
    </row>
    <row r="30" spans="1:12">
      <c r="A30" s="297" t="s">
        <v>58</v>
      </c>
      <c r="B30" s="55">
        <v>6</v>
      </c>
      <c r="C30" s="33" t="s">
        <v>44</v>
      </c>
      <c r="D30" s="128" t="s">
        <v>32</v>
      </c>
      <c r="E30" s="128" t="s">
        <v>66</v>
      </c>
      <c r="F30" s="233" t="s">
        <v>18</v>
      </c>
      <c r="G30" s="95">
        <v>2</v>
      </c>
      <c r="H30" s="55">
        <v>6</v>
      </c>
      <c r="I30" s="95">
        <v>12.5</v>
      </c>
    </row>
    <row r="31" spans="1:12">
      <c r="A31" s="297" t="s">
        <v>58</v>
      </c>
      <c r="B31" s="55">
        <v>15</v>
      </c>
      <c r="C31" s="33" t="s">
        <v>46</v>
      </c>
      <c r="D31" s="128" t="s">
        <v>25</v>
      </c>
      <c r="E31" s="128" t="s">
        <v>47</v>
      </c>
      <c r="F31" s="233" t="s">
        <v>18</v>
      </c>
      <c r="G31" s="95">
        <v>1.5</v>
      </c>
      <c r="H31" s="55">
        <v>6</v>
      </c>
      <c r="I31" s="95">
        <v>12.5</v>
      </c>
    </row>
    <row r="32" spans="1:12">
      <c r="A32" s="297" t="s">
        <v>58</v>
      </c>
      <c r="B32" s="55">
        <v>10</v>
      </c>
      <c r="C32" s="33" t="s">
        <v>72</v>
      </c>
      <c r="D32" s="128" t="s">
        <v>73</v>
      </c>
      <c r="E32" s="128" t="s">
        <v>47</v>
      </c>
      <c r="F32" s="241" t="s">
        <v>74</v>
      </c>
      <c r="G32" s="95">
        <v>1.5</v>
      </c>
      <c r="H32" s="55">
        <v>5</v>
      </c>
      <c r="I32" s="95">
        <v>12.1</v>
      </c>
    </row>
    <row r="33" spans="1:12">
      <c r="A33" s="297" t="s">
        <v>58</v>
      </c>
      <c r="B33" s="55">
        <v>12</v>
      </c>
      <c r="C33" s="33" t="s">
        <v>89</v>
      </c>
      <c r="D33" s="128" t="s">
        <v>90</v>
      </c>
      <c r="E33" s="128" t="s">
        <v>47</v>
      </c>
      <c r="F33" s="241" t="s">
        <v>74</v>
      </c>
      <c r="G33" s="95">
        <v>1.1000000000000001</v>
      </c>
      <c r="H33" s="55">
        <v>5</v>
      </c>
      <c r="I33" s="95">
        <v>12.1</v>
      </c>
    </row>
    <row r="34" spans="1:12">
      <c r="A34" s="297" t="s">
        <v>58</v>
      </c>
      <c r="B34" s="55">
        <v>8</v>
      </c>
      <c r="C34" s="33" t="s">
        <v>151</v>
      </c>
      <c r="D34" s="128" t="s">
        <v>152</v>
      </c>
      <c r="E34" s="128" t="s">
        <v>150</v>
      </c>
      <c r="F34" s="240" t="s">
        <v>76</v>
      </c>
      <c r="G34" s="95">
        <v>1.1000000000000001</v>
      </c>
      <c r="H34" s="55">
        <v>5</v>
      </c>
      <c r="I34" s="95">
        <v>12.1</v>
      </c>
    </row>
    <row r="35" spans="1:12">
      <c r="A35" s="298"/>
      <c r="B35" s="55"/>
      <c r="C35" s="33"/>
      <c r="D35" s="128"/>
      <c r="E35" s="128"/>
      <c r="F35" s="55"/>
      <c r="G35" s="70"/>
      <c r="H35" s="55"/>
      <c r="I35" s="55"/>
    </row>
    <row r="36" spans="1:12">
      <c r="A36" s="299" t="s">
        <v>128</v>
      </c>
      <c r="B36" s="55"/>
      <c r="C36" s="33" t="s">
        <v>115</v>
      </c>
      <c r="D36" s="128" t="s">
        <v>116</v>
      </c>
      <c r="E36" s="128" t="s">
        <v>135</v>
      </c>
      <c r="F36" s="244" t="s">
        <v>23</v>
      </c>
      <c r="G36" s="55"/>
      <c r="H36" s="55"/>
      <c r="I36" s="55"/>
    </row>
    <row r="37" spans="1:12">
      <c r="A37" s="299" t="s">
        <v>128</v>
      </c>
      <c r="B37" s="55"/>
      <c r="C37" s="33" t="s">
        <v>117</v>
      </c>
      <c r="D37" s="128" t="s">
        <v>118</v>
      </c>
      <c r="E37" s="128"/>
      <c r="F37" s="244" t="s">
        <v>23</v>
      </c>
      <c r="G37" s="55"/>
      <c r="H37" s="55"/>
      <c r="I37" s="55"/>
    </row>
    <row r="38" spans="1:12">
      <c r="A38" s="299" t="s">
        <v>128</v>
      </c>
      <c r="B38" s="55">
        <v>18</v>
      </c>
      <c r="C38" s="33" t="s">
        <v>26</v>
      </c>
      <c r="D38" s="128" t="s">
        <v>27</v>
      </c>
      <c r="E38" s="128" t="s">
        <v>47</v>
      </c>
      <c r="F38" s="236" t="s">
        <v>20</v>
      </c>
      <c r="G38" s="55"/>
      <c r="H38" s="55"/>
      <c r="I38" s="55"/>
      <c r="L38" s="234"/>
    </row>
    <row r="39" spans="1:12">
      <c r="A39" s="298"/>
      <c r="B39" s="55"/>
      <c r="C39" s="33"/>
      <c r="D39" s="128"/>
      <c r="E39" s="128"/>
      <c r="F39" s="55"/>
      <c r="G39" s="55"/>
      <c r="H39" s="55"/>
      <c r="I39" s="55"/>
      <c r="L39" s="234"/>
    </row>
    <row r="40" spans="1:12">
      <c r="A40" s="299" t="s">
        <v>127</v>
      </c>
      <c r="B40" s="55">
        <v>11</v>
      </c>
      <c r="C40" s="33" t="s">
        <v>86</v>
      </c>
      <c r="D40" s="128" t="s">
        <v>87</v>
      </c>
      <c r="E40" s="128" t="s">
        <v>88</v>
      </c>
      <c r="F40" s="233" t="s">
        <v>18</v>
      </c>
      <c r="G40" s="55"/>
      <c r="H40" s="55"/>
      <c r="I40" s="55"/>
      <c r="L40" s="234"/>
    </row>
    <row r="41" spans="1:12">
      <c r="A41" s="299" t="s">
        <v>127</v>
      </c>
      <c r="B41" s="55">
        <v>15</v>
      </c>
      <c r="C41" s="128" t="s">
        <v>46</v>
      </c>
      <c r="D41" s="128" t="s">
        <v>25</v>
      </c>
      <c r="E41" s="128" t="s">
        <v>47</v>
      </c>
      <c r="F41" s="233" t="s">
        <v>18</v>
      </c>
      <c r="G41" s="55"/>
      <c r="H41" s="55"/>
      <c r="I41" s="55"/>
      <c r="L41" s="234"/>
    </row>
    <row r="42" spans="1:12">
      <c r="A42" s="299" t="s">
        <v>127</v>
      </c>
      <c r="B42" s="55">
        <v>6</v>
      </c>
      <c r="C42" s="33" t="s">
        <v>44</v>
      </c>
      <c r="D42" s="128" t="s">
        <v>32</v>
      </c>
      <c r="E42" s="128" t="s">
        <v>66</v>
      </c>
      <c r="F42" s="233" t="s">
        <v>18</v>
      </c>
      <c r="G42" s="95"/>
      <c r="H42" s="55"/>
      <c r="I42" s="55"/>
    </row>
    <row r="43" spans="1:12">
      <c r="A43" s="298"/>
      <c r="B43" s="55"/>
      <c r="C43" s="33"/>
      <c r="D43" s="128"/>
      <c r="E43" s="128"/>
      <c r="F43" s="55"/>
      <c r="G43" s="95"/>
      <c r="H43" s="55"/>
      <c r="I43" s="95"/>
    </row>
    <row r="44" spans="1:12">
      <c r="A44" s="299" t="s">
        <v>126</v>
      </c>
      <c r="B44" s="55"/>
      <c r="C44" s="33" t="s">
        <v>119</v>
      </c>
      <c r="D44" s="128" t="s">
        <v>120</v>
      </c>
      <c r="E44" s="128"/>
      <c r="F44" s="236" t="s">
        <v>20</v>
      </c>
      <c r="G44" s="95"/>
      <c r="H44" s="55"/>
      <c r="I44" s="95"/>
    </row>
    <row r="45" spans="1:12">
      <c r="A45" s="299" t="s">
        <v>126</v>
      </c>
      <c r="B45" s="55"/>
      <c r="C45" s="33" t="s">
        <v>121</v>
      </c>
      <c r="D45" s="128" t="s">
        <v>122</v>
      </c>
      <c r="E45" s="128"/>
      <c r="F45" s="244" t="s">
        <v>23</v>
      </c>
      <c r="G45" s="95"/>
      <c r="H45" s="55"/>
      <c r="I45" s="95"/>
    </row>
    <row r="46" spans="1:12">
      <c r="A46" s="299" t="s">
        <v>126</v>
      </c>
      <c r="B46" s="55"/>
      <c r="C46" s="33" t="s">
        <v>123</v>
      </c>
      <c r="D46" s="128" t="s">
        <v>124</v>
      </c>
      <c r="E46" s="128"/>
      <c r="F46" s="246" t="s">
        <v>98</v>
      </c>
      <c r="G46" s="95"/>
      <c r="H46" s="55"/>
      <c r="I46" s="55"/>
    </row>
    <row r="47" spans="1:12">
      <c r="B47" s="55"/>
      <c r="C47" s="33"/>
      <c r="D47" s="128"/>
      <c r="E47" s="128"/>
      <c r="F47" s="55"/>
      <c r="G47" s="95"/>
      <c r="H47" s="55"/>
      <c r="I47" s="55"/>
    </row>
    <row r="48" spans="1:12">
      <c r="A48" s="299" t="s">
        <v>125</v>
      </c>
      <c r="B48" s="55"/>
      <c r="C48" s="33" t="s">
        <v>129</v>
      </c>
      <c r="D48" s="128" t="s">
        <v>120</v>
      </c>
      <c r="E48" s="128"/>
      <c r="F48" s="247" t="s">
        <v>134</v>
      </c>
      <c r="G48" s="95"/>
      <c r="H48" s="55"/>
      <c r="I48" s="95"/>
    </row>
    <row r="49" spans="1:13">
      <c r="A49" s="299" t="s">
        <v>125</v>
      </c>
      <c r="B49" s="55"/>
      <c r="C49" s="33" t="s">
        <v>130</v>
      </c>
      <c r="D49" s="128" t="s">
        <v>131</v>
      </c>
      <c r="E49" s="128"/>
      <c r="F49" s="233" t="s">
        <v>18</v>
      </c>
      <c r="G49" s="95"/>
      <c r="H49" s="55"/>
      <c r="I49" s="95"/>
    </row>
    <row r="50" spans="1:13">
      <c r="A50" s="299" t="s">
        <v>125</v>
      </c>
      <c r="B50" s="55"/>
      <c r="C50" s="33" t="s">
        <v>132</v>
      </c>
      <c r="D50" s="33" t="s">
        <v>133</v>
      </c>
      <c r="E50" s="33"/>
      <c r="F50" s="247" t="s">
        <v>134</v>
      </c>
      <c r="G50" s="95"/>
      <c r="H50" s="55"/>
      <c r="I50" s="95"/>
    </row>
    <row r="51" spans="1:13">
      <c r="B51" s="17"/>
      <c r="C51" s="90"/>
      <c r="D51" s="90"/>
      <c r="E51" s="90"/>
      <c r="F51" s="17"/>
      <c r="G51" s="26"/>
      <c r="H51" s="17"/>
      <c r="I51" s="26"/>
      <c r="J51" s="15"/>
      <c r="K51" s="15"/>
      <c r="L51" s="15"/>
      <c r="M51" s="15"/>
    </row>
    <row r="52" spans="1:13">
      <c r="B52" s="17"/>
      <c r="C52" s="15"/>
      <c r="D52" s="15"/>
      <c r="E52" s="15"/>
      <c r="F52" s="17"/>
      <c r="G52" s="17"/>
      <c r="H52" s="17"/>
      <c r="I52" s="17"/>
      <c r="J52" s="15"/>
      <c r="K52" s="15"/>
      <c r="L52" s="15"/>
      <c r="M52" s="15"/>
    </row>
    <row r="53" spans="1:13">
      <c r="B53" s="17"/>
      <c r="C53" s="90"/>
      <c r="D53" s="15"/>
      <c r="E53" s="15"/>
      <c r="F53" s="17"/>
      <c r="G53" s="26"/>
      <c r="H53" s="17"/>
      <c r="I53" s="26"/>
      <c r="J53" s="15"/>
      <c r="K53" s="15"/>
      <c r="L53" s="15"/>
      <c r="M53" s="15"/>
    </row>
  </sheetData>
  <sortState ref="A2:G50">
    <sortCondition descending="1" ref="G2:G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2"/>
  <sheetViews>
    <sheetView zoomScale="75" zoomScaleNormal="75" workbookViewId="0">
      <selection activeCell="M15" sqref="M15"/>
    </sheetView>
  </sheetViews>
  <sheetFormatPr defaultRowHeight="14.25"/>
  <cols>
    <col min="1" max="1" width="17" style="4" bestFit="1" customWidth="1"/>
    <col min="2" max="2" width="13.85546875" style="4" bestFit="1" customWidth="1"/>
    <col min="3" max="3" width="13.140625" style="3" bestFit="1" customWidth="1"/>
    <col min="4" max="4" width="14.28515625" style="3" bestFit="1" customWidth="1"/>
    <col min="5" max="5" width="34" style="3" bestFit="1" customWidth="1"/>
    <col min="6" max="6" width="11.140625" style="4" bestFit="1" customWidth="1"/>
    <col min="7" max="7" width="9.85546875" style="4" bestFit="1" customWidth="1"/>
    <col min="8" max="8" width="9.140625" style="4"/>
    <col min="9" max="9" width="12.7109375" style="4" bestFit="1" customWidth="1"/>
    <col min="10" max="16384" width="9.140625" style="3"/>
  </cols>
  <sheetData>
    <row r="1" spans="1:12">
      <c r="B1" s="232" t="s">
        <v>57</v>
      </c>
      <c r="C1" s="232" t="s">
        <v>39</v>
      </c>
      <c r="D1" s="232" t="s">
        <v>3</v>
      </c>
      <c r="E1" s="232" t="s">
        <v>4</v>
      </c>
      <c r="F1" s="232" t="s">
        <v>40</v>
      </c>
      <c r="G1" s="232" t="s">
        <v>43</v>
      </c>
      <c r="H1" s="232" t="s">
        <v>41</v>
      </c>
      <c r="I1" s="232" t="s">
        <v>42</v>
      </c>
    </row>
    <row r="2" spans="1:12">
      <c r="A2" s="294" t="s">
        <v>69</v>
      </c>
      <c r="B2" s="55">
        <v>19</v>
      </c>
      <c r="C2" s="33" t="s">
        <v>48</v>
      </c>
      <c r="D2" s="128" t="s">
        <v>49</v>
      </c>
      <c r="E2" s="128" t="s">
        <v>21</v>
      </c>
      <c r="F2" s="235" t="s">
        <v>53</v>
      </c>
      <c r="G2" s="95">
        <v>1.8</v>
      </c>
      <c r="H2" s="55">
        <v>1</v>
      </c>
      <c r="I2" s="55">
        <v>9.35</v>
      </c>
      <c r="K2" s="234"/>
    </row>
    <row r="3" spans="1:12">
      <c r="A3" s="294" t="s">
        <v>69</v>
      </c>
      <c r="B3" s="55">
        <v>20</v>
      </c>
      <c r="C3" s="33" t="s">
        <v>99</v>
      </c>
      <c r="D3" s="128" t="s">
        <v>100</v>
      </c>
      <c r="E3" s="128" t="s">
        <v>101</v>
      </c>
      <c r="F3" s="239" t="s">
        <v>19</v>
      </c>
      <c r="G3" s="95">
        <v>1.5</v>
      </c>
      <c r="H3" s="55">
        <v>1</v>
      </c>
      <c r="I3" s="55">
        <v>9.35</v>
      </c>
      <c r="K3" s="15"/>
      <c r="L3" s="15"/>
    </row>
    <row r="4" spans="1:12" s="368" customFormat="1">
      <c r="A4" s="295"/>
      <c r="B4" s="70"/>
      <c r="C4" s="33"/>
      <c r="D4" s="33"/>
      <c r="E4" s="33"/>
      <c r="F4" s="70"/>
      <c r="G4" s="367"/>
      <c r="H4" s="70"/>
      <c r="I4" s="70"/>
      <c r="K4" s="90"/>
      <c r="L4" s="90"/>
    </row>
    <row r="5" spans="1:12">
      <c r="A5" s="294" t="s">
        <v>69</v>
      </c>
      <c r="B5" s="55">
        <v>18</v>
      </c>
      <c r="C5" s="33" t="s">
        <v>26</v>
      </c>
      <c r="D5" s="128" t="s">
        <v>27</v>
      </c>
      <c r="E5" s="128" t="s">
        <v>47</v>
      </c>
      <c r="F5" s="236" t="s">
        <v>20</v>
      </c>
      <c r="G5" s="95">
        <v>1.6</v>
      </c>
      <c r="H5" s="55">
        <v>2</v>
      </c>
      <c r="I5" s="55">
        <v>10.15</v>
      </c>
      <c r="K5" s="15"/>
      <c r="L5" s="3" t="s">
        <v>52</v>
      </c>
    </row>
    <row r="6" spans="1:12">
      <c r="A6" s="294" t="s">
        <v>69</v>
      </c>
      <c r="B6" s="55">
        <v>17</v>
      </c>
      <c r="C6" s="33" t="s">
        <v>24</v>
      </c>
      <c r="D6" s="128" t="s">
        <v>22</v>
      </c>
      <c r="E6" s="128" t="s">
        <v>70</v>
      </c>
      <c r="F6" s="236" t="s">
        <v>20</v>
      </c>
      <c r="G6" s="95">
        <v>1.4</v>
      </c>
      <c r="H6" s="55">
        <v>2</v>
      </c>
      <c r="I6" s="95">
        <v>10.15</v>
      </c>
      <c r="K6" s="237"/>
      <c r="L6" s="238"/>
    </row>
    <row r="7" spans="1:12" s="368" customFormat="1">
      <c r="A7" s="295"/>
      <c r="B7" s="70"/>
      <c r="C7" s="33"/>
      <c r="D7" s="33"/>
      <c r="E7" s="33"/>
      <c r="F7" s="70"/>
      <c r="G7" s="367"/>
      <c r="H7" s="70"/>
      <c r="I7" s="367"/>
      <c r="K7" s="372"/>
      <c r="L7" s="373"/>
    </row>
    <row r="8" spans="1:12">
      <c r="A8" s="294" t="s">
        <v>69</v>
      </c>
      <c r="B8" s="55">
        <v>11</v>
      </c>
      <c r="C8" s="33" t="s">
        <v>86</v>
      </c>
      <c r="D8" s="128" t="s">
        <v>87</v>
      </c>
      <c r="E8" s="128" t="s">
        <v>88</v>
      </c>
      <c r="F8" s="233" t="s">
        <v>18</v>
      </c>
      <c r="G8" s="95">
        <v>3</v>
      </c>
      <c r="H8" s="55">
        <v>3</v>
      </c>
      <c r="I8" s="95">
        <v>11</v>
      </c>
      <c r="K8" s="237"/>
      <c r="L8" s="238"/>
    </row>
    <row r="9" spans="1:12">
      <c r="A9" s="294" t="s">
        <v>69</v>
      </c>
      <c r="B9" s="55">
        <v>6</v>
      </c>
      <c r="C9" s="33" t="s">
        <v>44</v>
      </c>
      <c r="D9" s="128" t="s">
        <v>32</v>
      </c>
      <c r="E9" s="128" t="s">
        <v>66</v>
      </c>
      <c r="F9" s="233" t="s">
        <v>18</v>
      </c>
      <c r="G9" s="95">
        <v>2</v>
      </c>
      <c r="H9" s="55">
        <v>3</v>
      </c>
      <c r="I9" s="95">
        <v>11</v>
      </c>
      <c r="K9" s="15"/>
      <c r="L9" s="15"/>
    </row>
    <row r="10" spans="1:12">
      <c r="A10" s="294" t="s">
        <v>69</v>
      </c>
      <c r="B10" s="55">
        <v>15</v>
      </c>
      <c r="C10" s="33" t="s">
        <v>46</v>
      </c>
      <c r="D10" s="128" t="s">
        <v>25</v>
      </c>
      <c r="E10" s="128" t="s">
        <v>47</v>
      </c>
      <c r="F10" s="233" t="s">
        <v>18</v>
      </c>
      <c r="G10" s="95">
        <v>1.5</v>
      </c>
      <c r="H10" s="55">
        <v>3</v>
      </c>
      <c r="I10" s="95">
        <v>11</v>
      </c>
      <c r="K10" s="15"/>
      <c r="L10" s="15"/>
    </row>
    <row r="11" spans="1:12" s="368" customFormat="1">
      <c r="A11" s="295"/>
      <c r="B11" s="70"/>
      <c r="C11" s="33"/>
      <c r="D11" s="33"/>
      <c r="E11" s="33"/>
      <c r="F11" s="70"/>
      <c r="G11" s="367"/>
      <c r="H11" s="70"/>
      <c r="I11" s="367"/>
      <c r="K11" s="90"/>
      <c r="L11" s="90"/>
    </row>
    <row r="12" spans="1:12">
      <c r="A12" s="297" t="s">
        <v>58</v>
      </c>
      <c r="B12" s="55">
        <v>5</v>
      </c>
      <c r="C12" s="33" t="s">
        <v>36</v>
      </c>
      <c r="D12" s="128" t="s">
        <v>51</v>
      </c>
      <c r="E12" s="128" t="s">
        <v>65</v>
      </c>
      <c r="F12" s="239" t="s">
        <v>19</v>
      </c>
      <c r="G12" s="95">
        <v>2.6</v>
      </c>
      <c r="H12" s="55">
        <v>4</v>
      </c>
      <c r="I12" s="55">
        <v>11.25</v>
      </c>
      <c r="K12" s="15"/>
      <c r="L12" s="15"/>
    </row>
    <row r="13" spans="1:12">
      <c r="A13" s="297" t="s">
        <v>58</v>
      </c>
      <c r="B13" s="55">
        <v>7</v>
      </c>
      <c r="C13" s="33" t="s">
        <v>26</v>
      </c>
      <c r="D13" s="128" t="s">
        <v>35</v>
      </c>
      <c r="E13" s="128" t="s">
        <v>67</v>
      </c>
      <c r="F13" s="239" t="s">
        <v>19</v>
      </c>
      <c r="G13" s="95">
        <v>2.5</v>
      </c>
      <c r="H13" s="55">
        <v>4</v>
      </c>
      <c r="I13" s="95">
        <v>11.25</v>
      </c>
      <c r="L13" s="234"/>
    </row>
    <row r="14" spans="1:12">
      <c r="A14" s="297" t="s">
        <v>58</v>
      </c>
      <c r="B14" s="55">
        <v>13</v>
      </c>
      <c r="C14" s="33" t="s">
        <v>91</v>
      </c>
      <c r="D14" s="128" t="s">
        <v>92</v>
      </c>
      <c r="E14" s="128" t="s">
        <v>93</v>
      </c>
      <c r="F14" s="239" t="s">
        <v>19</v>
      </c>
      <c r="G14" s="95">
        <v>2</v>
      </c>
      <c r="H14" s="55">
        <v>4</v>
      </c>
      <c r="I14" s="95">
        <v>11.25</v>
      </c>
      <c r="L14" s="234"/>
    </row>
    <row r="15" spans="1:12" s="368" customFormat="1">
      <c r="A15" s="295"/>
      <c r="B15" s="70"/>
      <c r="C15" s="33"/>
      <c r="D15" s="33"/>
      <c r="E15" s="33"/>
      <c r="F15" s="70"/>
      <c r="G15" s="367"/>
      <c r="H15" s="70"/>
      <c r="I15" s="367"/>
      <c r="L15" s="371"/>
    </row>
    <row r="16" spans="1:12">
      <c r="A16" s="297" t="s">
        <v>58</v>
      </c>
      <c r="B16" s="55">
        <v>10</v>
      </c>
      <c r="C16" s="33" t="s">
        <v>72</v>
      </c>
      <c r="D16" s="128" t="s">
        <v>73</v>
      </c>
      <c r="E16" s="128" t="s">
        <v>47</v>
      </c>
      <c r="F16" s="241" t="s">
        <v>74</v>
      </c>
      <c r="G16" s="95">
        <v>1.5</v>
      </c>
      <c r="H16" s="55">
        <v>5</v>
      </c>
      <c r="I16" s="95">
        <v>12.1</v>
      </c>
      <c r="L16" s="234"/>
    </row>
    <row r="17" spans="1:12">
      <c r="A17" s="297" t="s">
        <v>58</v>
      </c>
      <c r="B17" s="55">
        <v>12</v>
      </c>
      <c r="C17" s="33" t="s">
        <v>89</v>
      </c>
      <c r="D17" s="128" t="s">
        <v>90</v>
      </c>
      <c r="E17" s="128" t="s">
        <v>47</v>
      </c>
      <c r="F17" s="241" t="s">
        <v>74</v>
      </c>
      <c r="G17" s="95">
        <v>1.1000000000000001</v>
      </c>
      <c r="H17" s="55">
        <v>5</v>
      </c>
      <c r="I17" s="95">
        <v>12.1</v>
      </c>
      <c r="L17" s="234"/>
    </row>
    <row r="18" spans="1:12">
      <c r="A18" s="297" t="s">
        <v>58</v>
      </c>
      <c r="B18" s="55">
        <v>8</v>
      </c>
      <c r="C18" s="33" t="s">
        <v>151</v>
      </c>
      <c r="D18" s="128" t="s">
        <v>152</v>
      </c>
      <c r="E18" s="128" t="s">
        <v>150</v>
      </c>
      <c r="F18" s="240" t="s">
        <v>76</v>
      </c>
      <c r="G18" s="95">
        <v>1.1000000000000001</v>
      </c>
      <c r="H18" s="55">
        <v>5</v>
      </c>
      <c r="I18" s="95">
        <v>12.1</v>
      </c>
      <c r="L18" s="234"/>
    </row>
    <row r="19" spans="1:12" s="368" customFormat="1">
      <c r="A19" s="295"/>
      <c r="B19" s="70"/>
      <c r="C19" s="33"/>
      <c r="D19" s="33"/>
      <c r="E19" s="33"/>
      <c r="F19" s="70"/>
      <c r="G19" s="370"/>
      <c r="H19" s="70"/>
      <c r="I19" s="70"/>
      <c r="L19" s="371"/>
    </row>
    <row r="20" spans="1:12">
      <c r="A20" s="297" t="s">
        <v>58</v>
      </c>
      <c r="B20" s="55">
        <v>11</v>
      </c>
      <c r="C20" s="33" t="s">
        <v>86</v>
      </c>
      <c r="D20" s="128" t="s">
        <v>87</v>
      </c>
      <c r="E20" s="128" t="s">
        <v>88</v>
      </c>
      <c r="F20" s="233" t="s">
        <v>18</v>
      </c>
      <c r="G20" s="93">
        <v>3</v>
      </c>
      <c r="H20" s="55">
        <v>6</v>
      </c>
      <c r="I20" s="95">
        <v>12.5</v>
      </c>
      <c r="L20" s="234"/>
    </row>
    <row r="21" spans="1:12">
      <c r="A21" s="297" t="s">
        <v>58</v>
      </c>
      <c r="B21" s="55">
        <v>6</v>
      </c>
      <c r="C21" s="33" t="s">
        <v>44</v>
      </c>
      <c r="D21" s="128" t="s">
        <v>32</v>
      </c>
      <c r="E21" s="128" t="s">
        <v>66</v>
      </c>
      <c r="F21" s="233" t="s">
        <v>18</v>
      </c>
      <c r="G21" s="93">
        <v>2</v>
      </c>
      <c r="H21" s="55">
        <v>6</v>
      </c>
      <c r="I21" s="95">
        <v>12.5</v>
      </c>
      <c r="L21" s="234"/>
    </row>
    <row r="22" spans="1:12">
      <c r="A22" s="297" t="s">
        <v>58</v>
      </c>
      <c r="B22" s="55">
        <v>15</v>
      </c>
      <c r="C22" s="33" t="s">
        <v>46</v>
      </c>
      <c r="D22" s="128" t="s">
        <v>25</v>
      </c>
      <c r="E22" s="128" t="s">
        <v>47</v>
      </c>
      <c r="F22" s="233" t="s">
        <v>18</v>
      </c>
      <c r="G22" s="93">
        <v>1.5</v>
      </c>
      <c r="H22" s="55">
        <v>6</v>
      </c>
      <c r="I22" s="95">
        <v>12.5</v>
      </c>
      <c r="L22" s="234"/>
    </row>
    <row r="23" spans="1:12" s="368" customFormat="1">
      <c r="A23" s="295"/>
      <c r="B23" s="70"/>
      <c r="C23" s="33"/>
      <c r="D23" s="33"/>
      <c r="E23" s="33"/>
      <c r="F23" s="70"/>
      <c r="G23" s="370"/>
      <c r="H23" s="70"/>
      <c r="I23" s="367"/>
      <c r="L23" s="371"/>
    </row>
    <row r="24" spans="1:12">
      <c r="A24" s="297" t="s">
        <v>58</v>
      </c>
      <c r="B24" s="55">
        <v>14</v>
      </c>
      <c r="C24" s="33" t="s">
        <v>94</v>
      </c>
      <c r="D24" s="128" t="s">
        <v>95</v>
      </c>
      <c r="E24" s="128" t="s">
        <v>136</v>
      </c>
      <c r="F24" s="233" t="s">
        <v>18</v>
      </c>
      <c r="G24" s="365">
        <v>2.6</v>
      </c>
      <c r="H24" s="55">
        <v>7</v>
      </c>
      <c r="I24" s="55">
        <v>13.35</v>
      </c>
      <c r="L24" s="234"/>
    </row>
    <row r="25" spans="1:12">
      <c r="A25" s="297" t="s">
        <v>58</v>
      </c>
      <c r="B25" s="55">
        <v>4</v>
      </c>
      <c r="C25" s="33" t="s">
        <v>62</v>
      </c>
      <c r="D25" s="128" t="s">
        <v>63</v>
      </c>
      <c r="E25" s="128" t="s">
        <v>64</v>
      </c>
      <c r="F25" s="233" t="s">
        <v>18</v>
      </c>
      <c r="G25" s="93">
        <v>2.1</v>
      </c>
      <c r="H25" s="55">
        <v>7</v>
      </c>
      <c r="I25" s="55">
        <v>13.35</v>
      </c>
    </row>
    <row r="26" spans="1:12">
      <c r="A26" s="297" t="s">
        <v>58</v>
      </c>
      <c r="B26" s="55">
        <v>9</v>
      </c>
      <c r="C26" s="33" t="s">
        <v>33</v>
      </c>
      <c r="D26" s="128" t="s">
        <v>34</v>
      </c>
      <c r="E26" s="128" t="s">
        <v>68</v>
      </c>
      <c r="F26" s="247" t="s">
        <v>50</v>
      </c>
      <c r="G26" s="95">
        <v>2.1</v>
      </c>
      <c r="H26" s="55">
        <v>7</v>
      </c>
      <c r="I26" s="55">
        <v>13.35</v>
      </c>
    </row>
    <row r="27" spans="1:12">
      <c r="A27" s="297" t="s">
        <v>58</v>
      </c>
      <c r="B27" s="55">
        <v>2</v>
      </c>
      <c r="C27" s="33" t="s">
        <v>59</v>
      </c>
      <c r="D27" s="128" t="s">
        <v>60</v>
      </c>
      <c r="E27" s="128" t="s">
        <v>61</v>
      </c>
      <c r="F27" s="244" t="s">
        <v>23</v>
      </c>
      <c r="G27" s="95">
        <v>2</v>
      </c>
      <c r="H27" s="55">
        <v>7</v>
      </c>
      <c r="I27" s="55">
        <v>13.35</v>
      </c>
    </row>
    <row r="28" spans="1:12" s="368" customFormat="1">
      <c r="A28" s="295"/>
      <c r="B28" s="70"/>
      <c r="C28" s="33"/>
      <c r="D28" s="33"/>
      <c r="E28" s="33"/>
      <c r="F28" s="369"/>
      <c r="G28" s="367"/>
      <c r="H28" s="70"/>
      <c r="I28" s="367"/>
    </row>
    <row r="29" spans="1:12">
      <c r="A29" s="297" t="s">
        <v>58</v>
      </c>
      <c r="B29" s="55">
        <v>1</v>
      </c>
      <c r="C29" s="33" t="s">
        <v>30</v>
      </c>
      <c r="D29" s="128" t="s">
        <v>31</v>
      </c>
      <c r="E29" s="128" t="s">
        <v>55</v>
      </c>
      <c r="F29" s="233" t="s">
        <v>18</v>
      </c>
      <c r="G29" s="95">
        <v>3.6</v>
      </c>
      <c r="H29" s="55">
        <v>8</v>
      </c>
      <c r="I29" s="95">
        <v>14.45</v>
      </c>
    </row>
    <row r="30" spans="1:12">
      <c r="A30" s="297" t="s">
        <v>58</v>
      </c>
      <c r="B30" s="55">
        <v>3</v>
      </c>
      <c r="C30" s="33" t="s">
        <v>28</v>
      </c>
      <c r="D30" s="128" t="s">
        <v>29</v>
      </c>
      <c r="E30" s="128" t="s">
        <v>47</v>
      </c>
      <c r="F30" s="233" t="s">
        <v>18</v>
      </c>
      <c r="G30" s="95">
        <v>3.6</v>
      </c>
      <c r="H30" s="55">
        <v>8</v>
      </c>
      <c r="I30" s="95">
        <v>14.45</v>
      </c>
    </row>
    <row r="31" spans="1:12">
      <c r="A31" s="297" t="s">
        <v>58</v>
      </c>
      <c r="B31" s="55">
        <v>16</v>
      </c>
      <c r="C31" s="33" t="s">
        <v>46</v>
      </c>
      <c r="D31" s="128" t="s">
        <v>96</v>
      </c>
      <c r="E31" s="128" t="s">
        <v>97</v>
      </c>
      <c r="F31" s="246" t="s">
        <v>98</v>
      </c>
      <c r="G31" s="95">
        <v>2.5</v>
      </c>
      <c r="H31" s="55">
        <v>8</v>
      </c>
      <c r="I31" s="95">
        <v>14.45</v>
      </c>
    </row>
    <row r="32" spans="1:12" s="368" customFormat="1">
      <c r="A32" s="295"/>
      <c r="B32" s="70"/>
      <c r="C32" s="33"/>
      <c r="D32" s="33"/>
      <c r="E32" s="33"/>
      <c r="F32" s="70"/>
      <c r="G32" s="367"/>
      <c r="H32" s="70"/>
      <c r="I32" s="367"/>
    </row>
    <row r="33" spans="1:12">
      <c r="A33" s="296" t="s">
        <v>71</v>
      </c>
      <c r="B33" s="55">
        <v>24</v>
      </c>
      <c r="C33" s="33" t="s">
        <v>104</v>
      </c>
      <c r="D33" s="128" t="s">
        <v>27</v>
      </c>
      <c r="E33" s="128" t="s">
        <v>47</v>
      </c>
      <c r="F33" s="241" t="s">
        <v>74</v>
      </c>
      <c r="G33" s="335" t="s">
        <v>149</v>
      </c>
      <c r="H33" s="55">
        <v>9</v>
      </c>
      <c r="I33" s="95">
        <v>15.2</v>
      </c>
    </row>
    <row r="34" spans="1:12">
      <c r="A34" s="296" t="s">
        <v>71</v>
      </c>
      <c r="B34" s="55">
        <v>23</v>
      </c>
      <c r="C34" s="128" t="s">
        <v>81</v>
      </c>
      <c r="D34" s="128" t="s">
        <v>80</v>
      </c>
      <c r="E34" s="128" t="s">
        <v>79</v>
      </c>
      <c r="F34" s="242" t="s">
        <v>75</v>
      </c>
      <c r="G34" s="335" t="s">
        <v>149</v>
      </c>
      <c r="H34" s="55">
        <v>9</v>
      </c>
      <c r="I34" s="95">
        <v>15.2</v>
      </c>
    </row>
    <row r="35" spans="1:12">
      <c r="A35" s="296" t="s">
        <v>71</v>
      </c>
      <c r="B35" s="55">
        <v>25</v>
      </c>
      <c r="C35" s="33" t="s">
        <v>106</v>
      </c>
      <c r="D35" s="128" t="s">
        <v>105</v>
      </c>
      <c r="E35" s="128" t="s">
        <v>47</v>
      </c>
      <c r="F35" s="242" t="s">
        <v>75</v>
      </c>
      <c r="G35" s="335" t="s">
        <v>149</v>
      </c>
      <c r="H35" s="55">
        <v>9</v>
      </c>
      <c r="I35" s="95">
        <v>15.2</v>
      </c>
    </row>
    <row r="36" spans="1:12" s="368" customFormat="1">
      <c r="A36" s="295"/>
      <c r="B36" s="70"/>
      <c r="C36" s="33"/>
      <c r="D36" s="33"/>
      <c r="E36" s="33"/>
      <c r="F36" s="70"/>
      <c r="G36" s="366"/>
      <c r="H36" s="70"/>
      <c r="I36" s="367"/>
    </row>
    <row r="37" spans="1:12">
      <c r="A37" s="296" t="s">
        <v>71</v>
      </c>
      <c r="B37" s="55">
        <v>22</v>
      </c>
      <c r="C37" s="128" t="s">
        <v>77</v>
      </c>
      <c r="D37" s="128" t="s">
        <v>78</v>
      </c>
      <c r="E37" s="128" t="s">
        <v>79</v>
      </c>
      <c r="F37" s="240" t="s">
        <v>76</v>
      </c>
      <c r="G37" s="335" t="s">
        <v>149</v>
      </c>
      <c r="H37" s="55">
        <v>10</v>
      </c>
      <c r="I37" s="95">
        <v>15.5</v>
      </c>
    </row>
    <row r="38" spans="1:12">
      <c r="A38" s="296" t="s">
        <v>71</v>
      </c>
      <c r="B38" s="55">
        <v>26</v>
      </c>
      <c r="C38" s="33" t="s">
        <v>107</v>
      </c>
      <c r="D38" s="128" t="s">
        <v>108</v>
      </c>
      <c r="E38" s="128" t="s">
        <v>93</v>
      </c>
      <c r="F38" s="240" t="s">
        <v>76</v>
      </c>
      <c r="G38" s="335" t="s">
        <v>149</v>
      </c>
      <c r="H38" s="55">
        <v>10</v>
      </c>
      <c r="I38" s="95">
        <v>15.5</v>
      </c>
    </row>
    <row r="39" spans="1:12">
      <c r="A39" s="296" t="s">
        <v>71</v>
      </c>
      <c r="B39" s="55">
        <v>21</v>
      </c>
      <c r="C39" s="33" t="s">
        <v>102</v>
      </c>
      <c r="D39" s="128" t="s">
        <v>103</v>
      </c>
      <c r="E39" s="128"/>
      <c r="F39" s="241" t="s">
        <v>74</v>
      </c>
      <c r="G39" s="335" t="s">
        <v>149</v>
      </c>
      <c r="H39" s="55">
        <v>10</v>
      </c>
      <c r="I39" s="95">
        <v>15.5</v>
      </c>
    </row>
    <row r="40" spans="1:12" s="368" customFormat="1">
      <c r="A40" s="295"/>
      <c r="B40" s="70"/>
      <c r="C40" s="33"/>
      <c r="D40" s="33"/>
      <c r="E40" s="33"/>
      <c r="F40" s="70"/>
      <c r="G40" s="366"/>
      <c r="H40" s="70"/>
      <c r="I40" s="367"/>
    </row>
    <row r="41" spans="1:12">
      <c r="A41" s="296" t="s">
        <v>71</v>
      </c>
      <c r="B41" s="55">
        <v>27</v>
      </c>
      <c r="C41" s="33" t="s">
        <v>109</v>
      </c>
      <c r="D41" s="128" t="s">
        <v>110</v>
      </c>
      <c r="E41" s="128" t="s">
        <v>47</v>
      </c>
      <c r="F41" s="243" t="s">
        <v>111</v>
      </c>
      <c r="G41" s="335" t="s">
        <v>149</v>
      </c>
      <c r="H41" s="55">
        <v>11</v>
      </c>
      <c r="I41" s="95">
        <v>16.25</v>
      </c>
    </row>
    <row r="42" spans="1:12">
      <c r="A42" s="296" t="s">
        <v>71</v>
      </c>
      <c r="B42" s="55">
        <v>28</v>
      </c>
      <c r="C42" s="33" t="s">
        <v>112</v>
      </c>
      <c r="D42" s="128" t="s">
        <v>113</v>
      </c>
      <c r="E42" s="128" t="s">
        <v>114</v>
      </c>
      <c r="F42" s="243" t="s">
        <v>111</v>
      </c>
      <c r="G42" s="338" t="s">
        <v>149</v>
      </c>
      <c r="H42" s="55">
        <v>11</v>
      </c>
      <c r="I42" s="55">
        <v>16.25</v>
      </c>
    </row>
    <row r="43" spans="1:12">
      <c r="A43" s="295"/>
      <c r="B43" s="55"/>
      <c r="C43" s="33"/>
      <c r="D43" s="128"/>
      <c r="E43" s="128"/>
      <c r="F43" s="70"/>
      <c r="G43" s="95"/>
      <c r="H43" s="55"/>
      <c r="I43" s="95"/>
    </row>
    <row r="44" spans="1:12">
      <c r="A44" s="298"/>
      <c r="B44" s="55"/>
      <c r="C44" s="33"/>
      <c r="D44" s="128"/>
      <c r="E44" s="128"/>
      <c r="F44" s="55"/>
      <c r="G44" s="70"/>
      <c r="H44" s="55"/>
      <c r="I44" s="55"/>
    </row>
    <row r="45" spans="1:12">
      <c r="A45" s="299" t="s">
        <v>128</v>
      </c>
      <c r="B45" s="55"/>
      <c r="C45" s="33" t="s">
        <v>115</v>
      </c>
      <c r="D45" s="128" t="s">
        <v>116</v>
      </c>
      <c r="E45" s="128" t="s">
        <v>135</v>
      </c>
      <c r="F45" s="244" t="s">
        <v>23</v>
      </c>
      <c r="G45" s="55"/>
      <c r="H45" s="55"/>
      <c r="I45" s="55"/>
    </row>
    <row r="46" spans="1:12">
      <c r="A46" s="299" t="s">
        <v>128</v>
      </c>
      <c r="B46" s="55"/>
      <c r="C46" s="33" t="s">
        <v>117</v>
      </c>
      <c r="D46" s="128" t="s">
        <v>118</v>
      </c>
      <c r="E46" s="128"/>
      <c r="F46" s="244" t="s">
        <v>23</v>
      </c>
      <c r="G46" s="55"/>
      <c r="H46" s="55"/>
      <c r="I46" s="55"/>
    </row>
    <row r="47" spans="1:12">
      <c r="A47" s="299" t="s">
        <v>128</v>
      </c>
      <c r="B47" s="55">
        <v>18</v>
      </c>
      <c r="C47" s="33" t="s">
        <v>26</v>
      </c>
      <c r="D47" s="128" t="s">
        <v>27</v>
      </c>
      <c r="E47" s="128" t="s">
        <v>47</v>
      </c>
      <c r="F47" s="236" t="s">
        <v>20</v>
      </c>
      <c r="G47" s="55"/>
      <c r="H47" s="55"/>
      <c r="I47" s="55"/>
      <c r="L47" s="234"/>
    </row>
    <row r="48" spans="1:12">
      <c r="A48" s="298"/>
      <c r="B48" s="55"/>
      <c r="C48" s="33"/>
      <c r="D48" s="128"/>
      <c r="E48" s="128"/>
      <c r="F48" s="55"/>
      <c r="G48" s="55"/>
      <c r="H48" s="55"/>
      <c r="I48" s="55"/>
      <c r="L48" s="234"/>
    </row>
    <row r="49" spans="1:13">
      <c r="A49" s="299" t="s">
        <v>127</v>
      </c>
      <c r="B49" s="55">
        <v>11</v>
      </c>
      <c r="C49" s="33" t="s">
        <v>86</v>
      </c>
      <c r="D49" s="128" t="s">
        <v>87</v>
      </c>
      <c r="E49" s="128" t="s">
        <v>88</v>
      </c>
      <c r="F49" s="233" t="s">
        <v>18</v>
      </c>
      <c r="G49" s="55"/>
      <c r="H49" s="55"/>
      <c r="I49" s="55"/>
      <c r="L49" s="234"/>
    </row>
    <row r="50" spans="1:13">
      <c r="A50" s="299" t="s">
        <v>127</v>
      </c>
      <c r="B50" s="55">
        <v>15</v>
      </c>
      <c r="C50" s="128" t="s">
        <v>46</v>
      </c>
      <c r="D50" s="128" t="s">
        <v>25</v>
      </c>
      <c r="E50" s="128" t="s">
        <v>47</v>
      </c>
      <c r="F50" s="233" t="s">
        <v>18</v>
      </c>
      <c r="G50" s="55"/>
      <c r="H50" s="55"/>
      <c r="I50" s="55"/>
      <c r="L50" s="234"/>
    </row>
    <row r="51" spans="1:13">
      <c r="A51" s="299" t="s">
        <v>127</v>
      </c>
      <c r="B51" s="55">
        <v>6</v>
      </c>
      <c r="C51" s="33" t="s">
        <v>44</v>
      </c>
      <c r="D51" s="128" t="s">
        <v>32</v>
      </c>
      <c r="E51" s="128" t="s">
        <v>66</v>
      </c>
      <c r="F51" s="233" t="s">
        <v>18</v>
      </c>
      <c r="G51" s="95"/>
      <c r="H51" s="55"/>
      <c r="I51" s="55"/>
    </row>
    <row r="52" spans="1:13">
      <c r="A52" s="298"/>
      <c r="B52" s="55"/>
      <c r="C52" s="33"/>
      <c r="D52" s="128"/>
      <c r="E52" s="128"/>
      <c r="F52" s="55"/>
      <c r="G52" s="95"/>
      <c r="H52" s="55"/>
      <c r="I52" s="95"/>
    </row>
    <row r="53" spans="1:13">
      <c r="A53" s="299" t="s">
        <v>126</v>
      </c>
      <c r="B53" s="55"/>
      <c r="C53" s="33" t="s">
        <v>119</v>
      </c>
      <c r="D53" s="128" t="s">
        <v>120</v>
      </c>
      <c r="E53" s="128" t="s">
        <v>47</v>
      </c>
      <c r="F53" s="236" t="s">
        <v>20</v>
      </c>
      <c r="G53" s="95"/>
      <c r="H53" s="55"/>
      <c r="I53" s="95"/>
    </row>
    <row r="54" spans="1:13">
      <c r="A54" s="299" t="s">
        <v>126</v>
      </c>
      <c r="B54" s="55"/>
      <c r="C54" s="33" t="s">
        <v>121</v>
      </c>
      <c r="D54" s="128" t="s">
        <v>122</v>
      </c>
      <c r="E54" s="128"/>
      <c r="F54" s="244" t="s">
        <v>23</v>
      </c>
      <c r="G54" s="95"/>
      <c r="H54" s="55"/>
      <c r="I54" s="95"/>
    </row>
    <row r="55" spans="1:13">
      <c r="A55" s="299" t="s">
        <v>126</v>
      </c>
      <c r="B55" s="55"/>
      <c r="C55" s="33" t="s">
        <v>123</v>
      </c>
      <c r="D55" s="128" t="s">
        <v>124</v>
      </c>
      <c r="E55" s="128"/>
      <c r="F55" s="246" t="s">
        <v>98</v>
      </c>
      <c r="G55" s="95"/>
      <c r="H55" s="55"/>
      <c r="I55" s="55"/>
    </row>
    <row r="56" spans="1:13">
      <c r="B56" s="55"/>
      <c r="C56" s="33"/>
      <c r="D56" s="128"/>
      <c r="E56" s="128"/>
      <c r="F56" s="55"/>
      <c r="G56" s="95"/>
      <c r="H56" s="55"/>
      <c r="I56" s="55"/>
    </row>
    <row r="57" spans="1:13">
      <c r="A57" s="299" t="s">
        <v>125</v>
      </c>
      <c r="B57" s="55"/>
      <c r="C57" s="33" t="s">
        <v>129</v>
      </c>
      <c r="D57" s="128" t="s">
        <v>120</v>
      </c>
      <c r="E57" s="128" t="s">
        <v>47</v>
      </c>
      <c r="F57" s="247" t="s">
        <v>134</v>
      </c>
      <c r="G57" s="95"/>
      <c r="H57" s="55"/>
      <c r="I57" s="95"/>
    </row>
    <row r="58" spans="1:13">
      <c r="A58" s="299" t="s">
        <v>125</v>
      </c>
      <c r="B58" s="55"/>
      <c r="C58" s="33" t="s">
        <v>130</v>
      </c>
      <c r="D58" s="128" t="s">
        <v>131</v>
      </c>
      <c r="E58" s="128" t="s">
        <v>47</v>
      </c>
      <c r="F58" s="233" t="s">
        <v>18</v>
      </c>
      <c r="G58" s="95"/>
      <c r="H58" s="55"/>
      <c r="I58" s="95"/>
    </row>
    <row r="59" spans="1:13">
      <c r="A59" s="299" t="s">
        <v>125</v>
      </c>
      <c r="B59" s="55"/>
      <c r="C59" s="33" t="s">
        <v>132</v>
      </c>
      <c r="D59" s="33" t="s">
        <v>133</v>
      </c>
      <c r="E59" s="128" t="s">
        <v>47</v>
      </c>
      <c r="F59" s="247" t="s">
        <v>134</v>
      </c>
      <c r="G59" s="95"/>
      <c r="H59" s="55"/>
      <c r="I59" s="95"/>
    </row>
    <row r="60" spans="1:13">
      <c r="B60" s="17"/>
      <c r="C60" s="90"/>
      <c r="D60" s="90"/>
      <c r="E60" s="90"/>
      <c r="F60" s="17"/>
      <c r="G60" s="26"/>
      <c r="H60" s="17"/>
      <c r="I60" s="26"/>
      <c r="J60" s="15"/>
      <c r="K60" s="15"/>
      <c r="L60" s="15"/>
      <c r="M60" s="15"/>
    </row>
    <row r="61" spans="1:13">
      <c r="B61" s="17"/>
      <c r="C61" s="15"/>
      <c r="D61" s="15"/>
      <c r="E61" s="15"/>
      <c r="F61" s="17"/>
      <c r="G61" s="17"/>
      <c r="H61" s="17"/>
      <c r="I61" s="17"/>
      <c r="J61" s="15"/>
      <c r="K61" s="15"/>
      <c r="L61" s="15"/>
      <c r="M61" s="15"/>
    </row>
    <row r="62" spans="1:13">
      <c r="B62" s="17"/>
      <c r="C62" s="90"/>
      <c r="D62" s="15"/>
      <c r="E62" s="15"/>
      <c r="F62" s="17"/>
      <c r="G62" s="26"/>
      <c r="H62" s="17"/>
      <c r="I62" s="26"/>
      <c r="J62" s="15"/>
      <c r="K62" s="15"/>
      <c r="L62" s="15"/>
      <c r="M62" s="15"/>
    </row>
  </sheetData>
  <sortState ref="A2:I34">
    <sortCondition ref="H2:H34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AC51"/>
  <sheetViews>
    <sheetView zoomScale="74" zoomScaleNormal="74" workbookViewId="0">
      <pane ySplit="4" topLeftCell="A28" activePane="bottomLeft" state="frozen"/>
      <selection pane="bottomLeft" sqref="A1:AC51"/>
    </sheetView>
  </sheetViews>
  <sheetFormatPr defaultRowHeight="14.25"/>
  <cols>
    <col min="1" max="1" width="4.7109375" style="4" bestFit="1" customWidth="1"/>
    <col min="2" max="2" width="4.5703125" style="3" bestFit="1" customWidth="1"/>
    <col min="3" max="3" width="9.28515625" style="3" customWidth="1"/>
    <col min="4" max="4" width="10.140625" style="3" customWidth="1"/>
    <col min="5" max="5" width="25.5703125" style="3" customWidth="1"/>
    <col min="6" max="6" width="6.85546875" style="3" bestFit="1" customWidth="1"/>
    <col min="7" max="7" width="7.7109375" style="3" customWidth="1"/>
    <col min="8" max="8" width="6.85546875" style="3" bestFit="1" customWidth="1"/>
    <col min="9" max="9" width="8" style="3" customWidth="1"/>
    <col min="10" max="10" width="6.85546875" style="3" bestFit="1" customWidth="1"/>
    <col min="11" max="11" width="8" style="3" customWidth="1"/>
    <col min="12" max="12" width="6.85546875" style="3" bestFit="1" customWidth="1"/>
    <col min="13" max="13" width="8" style="3" customWidth="1"/>
    <col min="14" max="14" width="6.85546875" style="3" bestFit="1" customWidth="1"/>
    <col min="15" max="15" width="8" style="3" customWidth="1"/>
    <col min="16" max="16" width="6.85546875" style="3" bestFit="1" customWidth="1"/>
    <col min="17" max="17" width="7.7109375" style="3" bestFit="1" customWidth="1"/>
    <col min="18" max="18" width="6.85546875" style="3" bestFit="1" customWidth="1"/>
    <col min="19" max="19" width="7.140625" style="3" bestFit="1" customWidth="1"/>
    <col min="20" max="20" width="6.85546875" style="3" bestFit="1" customWidth="1"/>
    <col min="21" max="21" width="8" style="3" customWidth="1"/>
    <col min="22" max="22" width="6.85546875" style="3" bestFit="1" customWidth="1"/>
    <col min="23" max="23" width="7.7109375" style="3" bestFit="1" customWidth="1"/>
    <col min="24" max="24" width="6.85546875" style="3" bestFit="1" customWidth="1"/>
    <col min="25" max="25" width="8.42578125" style="3" customWidth="1"/>
    <col min="26" max="26" width="6.85546875" style="3" customWidth="1"/>
    <col min="27" max="28" width="9.140625" style="3"/>
    <col min="29" max="29" width="10.42578125" style="3" customWidth="1"/>
    <col min="30" max="30" width="9.140625" style="3"/>
    <col min="31" max="31" width="9.85546875" style="3" customWidth="1"/>
    <col min="32" max="16384" width="9.140625" style="3"/>
  </cols>
  <sheetData>
    <row r="1" spans="1:29" ht="18">
      <c r="A1" s="9"/>
      <c r="B1" s="10"/>
      <c r="C1" s="18" t="s">
        <v>56</v>
      </c>
      <c r="D1" s="10"/>
      <c r="E1" s="5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9" ht="18.75" thickBot="1">
      <c r="A2" s="9"/>
      <c r="B2" s="10"/>
      <c r="C2" s="18" t="s">
        <v>37</v>
      </c>
      <c r="D2" s="10"/>
      <c r="E2" s="5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9" ht="29.25" thickBot="1">
      <c r="A3" s="36" t="s">
        <v>41</v>
      </c>
      <c r="B3" s="19" t="s">
        <v>11</v>
      </c>
      <c r="C3" s="19" t="s">
        <v>2</v>
      </c>
      <c r="D3" s="19" t="s">
        <v>3</v>
      </c>
      <c r="E3" s="19" t="s">
        <v>4</v>
      </c>
      <c r="F3" s="20" t="s">
        <v>16</v>
      </c>
      <c r="G3" s="25" t="s">
        <v>54</v>
      </c>
      <c r="H3" s="24" t="s">
        <v>10</v>
      </c>
      <c r="I3" s="25" t="s">
        <v>15</v>
      </c>
      <c r="J3" s="24" t="s">
        <v>10</v>
      </c>
      <c r="K3" s="25" t="s">
        <v>14</v>
      </c>
      <c r="L3" s="24" t="s">
        <v>10</v>
      </c>
      <c r="M3" s="25" t="s">
        <v>82</v>
      </c>
      <c r="N3" s="24" t="s">
        <v>10</v>
      </c>
      <c r="O3" s="25" t="s">
        <v>6</v>
      </c>
      <c r="P3" s="24" t="s">
        <v>10</v>
      </c>
      <c r="Q3" s="25" t="s">
        <v>9</v>
      </c>
      <c r="R3" s="24" t="s">
        <v>10</v>
      </c>
      <c r="S3" s="25" t="s">
        <v>83</v>
      </c>
      <c r="T3" s="24" t="s">
        <v>10</v>
      </c>
      <c r="U3" s="25"/>
      <c r="V3" s="24"/>
      <c r="W3" s="25"/>
      <c r="X3" s="24"/>
      <c r="Y3" s="25"/>
      <c r="Z3" s="24"/>
      <c r="AA3" s="23" t="s">
        <v>17</v>
      </c>
      <c r="AB3" s="22" t="s">
        <v>13</v>
      </c>
      <c r="AC3" s="21" t="s">
        <v>45</v>
      </c>
    </row>
    <row r="4" spans="1:29" s="15" customFormat="1" ht="29.25" thickBot="1">
      <c r="A4" s="36" t="s">
        <v>41</v>
      </c>
      <c r="B4" s="19" t="s">
        <v>11</v>
      </c>
      <c r="C4" s="19" t="s">
        <v>2</v>
      </c>
      <c r="D4" s="19" t="s">
        <v>3</v>
      </c>
      <c r="E4" s="19" t="s">
        <v>4</v>
      </c>
      <c r="F4" s="20" t="s">
        <v>16</v>
      </c>
      <c r="G4" s="25" t="s">
        <v>5</v>
      </c>
      <c r="H4" s="24" t="s">
        <v>10</v>
      </c>
      <c r="I4" s="25" t="s">
        <v>6</v>
      </c>
      <c r="J4" s="24" t="s">
        <v>10</v>
      </c>
      <c r="K4" s="25" t="s">
        <v>14</v>
      </c>
      <c r="L4" s="24" t="s">
        <v>10</v>
      </c>
      <c r="M4" s="25" t="s">
        <v>15</v>
      </c>
      <c r="N4" s="24" t="s">
        <v>10</v>
      </c>
      <c r="O4" s="25" t="s">
        <v>0</v>
      </c>
      <c r="P4" s="24" t="s">
        <v>10</v>
      </c>
      <c r="Q4" s="25" t="s">
        <v>7</v>
      </c>
      <c r="R4" s="24" t="s">
        <v>10</v>
      </c>
      <c r="S4" s="25" t="s">
        <v>8</v>
      </c>
      <c r="T4" s="24" t="s">
        <v>10</v>
      </c>
      <c r="U4" s="25" t="s">
        <v>12</v>
      </c>
      <c r="V4" s="24" t="s">
        <v>10</v>
      </c>
      <c r="W4" s="25" t="s">
        <v>9</v>
      </c>
      <c r="X4" s="24" t="s">
        <v>10</v>
      </c>
      <c r="Y4" s="25" t="s">
        <v>1</v>
      </c>
      <c r="Z4" s="24" t="s">
        <v>10</v>
      </c>
      <c r="AA4" s="23" t="s">
        <v>17</v>
      </c>
      <c r="AB4" s="22" t="s">
        <v>13</v>
      </c>
      <c r="AC4" s="21" t="s">
        <v>45</v>
      </c>
    </row>
    <row r="5" spans="1:29" ht="15" thickBot="1">
      <c r="A5" s="56"/>
      <c r="B5" s="56"/>
      <c r="C5" s="56"/>
      <c r="D5" s="56"/>
      <c r="E5" s="56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58"/>
      <c r="AC5" s="58"/>
    </row>
    <row r="6" spans="1:29">
      <c r="A6" s="353">
        <v>11</v>
      </c>
      <c r="B6" s="71">
        <v>27</v>
      </c>
      <c r="C6" s="32" t="s">
        <v>109</v>
      </c>
      <c r="D6" s="132" t="s">
        <v>110</v>
      </c>
      <c r="E6" s="132" t="s">
        <v>47</v>
      </c>
      <c r="F6" s="210" t="s">
        <v>111</v>
      </c>
      <c r="G6" s="37">
        <f>HeptTrack!F10</f>
        <v>13.8</v>
      </c>
      <c r="H6" s="38">
        <f>HeptTrack!G10</f>
        <v>673</v>
      </c>
      <c r="I6" s="37">
        <f>HeptField!F10</f>
        <v>1.43</v>
      </c>
      <c r="J6" s="104">
        <f>HeptField!G10</f>
        <v>701</v>
      </c>
      <c r="K6" s="37">
        <f>HeptField!N10</f>
        <v>7.94</v>
      </c>
      <c r="L6" s="38">
        <f>HeptField!O10</f>
        <v>452</v>
      </c>
      <c r="M6" s="37">
        <f>HeptTrack!N10</f>
        <v>27.8</v>
      </c>
      <c r="N6" s="38">
        <f>HeptTrack!O10</f>
        <v>799</v>
      </c>
      <c r="O6" s="37">
        <f>HeptField!V10</f>
        <v>5.03</v>
      </c>
      <c r="P6" s="38">
        <f>HeptField!W10</f>
        <v>723</v>
      </c>
      <c r="Q6" s="37">
        <f>HeptField!AD10</f>
        <v>23.56</v>
      </c>
      <c r="R6" s="38">
        <f>HeptField!AE10</f>
        <v>420</v>
      </c>
      <c r="S6" s="37" t="str">
        <f>HeptTrack!V10</f>
        <v>2.36.08</v>
      </c>
      <c r="T6" s="38">
        <f>HeptTrack!W10</f>
        <v>707</v>
      </c>
      <c r="U6" s="37"/>
      <c r="V6" s="38"/>
      <c r="W6" s="37"/>
      <c r="X6" s="38"/>
      <c r="Y6" s="37"/>
      <c r="Z6" s="38"/>
      <c r="AA6" s="105">
        <f>SUM(H6+J6+L6+N6+P6+R6+T6)</f>
        <v>4475</v>
      </c>
      <c r="AB6" s="271" t="s">
        <v>111</v>
      </c>
      <c r="AC6" s="38"/>
    </row>
    <row r="7" spans="1:29" ht="15" thickBot="1">
      <c r="A7" s="354">
        <v>11</v>
      </c>
      <c r="B7" s="73">
        <v>28</v>
      </c>
      <c r="C7" s="34" t="s">
        <v>112</v>
      </c>
      <c r="D7" s="141" t="s">
        <v>113</v>
      </c>
      <c r="E7" s="141" t="s">
        <v>114</v>
      </c>
      <c r="F7" s="209" t="s">
        <v>111</v>
      </c>
      <c r="G7" s="41">
        <f>HeptTrack!F11</f>
        <v>15.24</v>
      </c>
      <c r="H7" s="42">
        <f>HeptTrack!G11</f>
        <v>484</v>
      </c>
      <c r="I7" s="41">
        <f>HeptField!F11</f>
        <v>1.46</v>
      </c>
      <c r="J7" s="44">
        <f>HeptField!G11</f>
        <v>747</v>
      </c>
      <c r="K7" s="41">
        <f>HeptField!N11</f>
        <v>8.92</v>
      </c>
      <c r="L7" s="42">
        <f>HeptField!O11</f>
        <v>523</v>
      </c>
      <c r="M7" s="41">
        <f>HeptTrack!N11</f>
        <v>27.4</v>
      </c>
      <c r="N7" s="42">
        <f>HeptTrack!O11</f>
        <v>833</v>
      </c>
      <c r="O7" s="41">
        <f>HeptField!V11</f>
        <v>4.6399999999999997</v>
      </c>
      <c r="P7" s="42">
        <f>HeptField!W11</f>
        <v>601</v>
      </c>
      <c r="Q7" s="41">
        <f>HeptField!AD11</f>
        <v>29.51</v>
      </c>
      <c r="R7" s="42">
        <f>HeptField!AE11</f>
        <v>550</v>
      </c>
      <c r="S7" s="41" t="str">
        <f>HeptTrack!V11</f>
        <v>2.36.03</v>
      </c>
      <c r="T7" s="42">
        <f>HeptTrack!W11</f>
        <v>708</v>
      </c>
      <c r="U7" s="41"/>
      <c r="V7" s="42"/>
      <c r="W7" s="41"/>
      <c r="X7" s="42"/>
      <c r="Y7" s="41"/>
      <c r="Z7" s="42"/>
      <c r="AA7" s="106">
        <f>SUM(H7+J7+L7+N7+P7+R7+T7)</f>
        <v>4446</v>
      </c>
      <c r="AB7" s="272" t="s">
        <v>111</v>
      </c>
      <c r="AC7" s="42"/>
    </row>
    <row r="8" spans="1:29">
      <c r="A8" s="353">
        <v>10</v>
      </c>
      <c r="B8" s="71">
        <v>22</v>
      </c>
      <c r="C8" s="132" t="s">
        <v>77</v>
      </c>
      <c r="D8" s="132" t="s">
        <v>78</v>
      </c>
      <c r="E8" s="132" t="s">
        <v>79</v>
      </c>
      <c r="F8" s="214" t="s">
        <v>76</v>
      </c>
      <c r="G8" s="37">
        <f>HeptTrack!F5</f>
        <v>22.72</v>
      </c>
      <c r="H8" s="38">
        <f>HeptTrack!G5</f>
        <v>116</v>
      </c>
      <c r="I8" s="37">
        <f>HeptField!F5</f>
        <v>1.25</v>
      </c>
      <c r="J8" s="104">
        <f>HeptField!G5</f>
        <v>359</v>
      </c>
      <c r="K8" s="37">
        <f>HeptField!N5</f>
        <v>9.1</v>
      </c>
      <c r="L8" s="38">
        <f>HeptField!O5</f>
        <v>471</v>
      </c>
      <c r="M8" s="37">
        <f>HeptTrack!N5</f>
        <v>34.479999999999997</v>
      </c>
      <c r="N8" s="38">
        <f>HeptTrack!O5</f>
        <v>216</v>
      </c>
      <c r="O8" s="37">
        <f>HeptField!V5</f>
        <v>3.84</v>
      </c>
      <c r="P8" s="38">
        <f>HeptField!W5</f>
        <v>272</v>
      </c>
      <c r="Q8" s="37">
        <f>HeptField!AD5</f>
        <v>18.91</v>
      </c>
      <c r="R8" s="38">
        <f>HeptField!AE5</f>
        <v>269</v>
      </c>
      <c r="S8" s="37" t="str">
        <f>HeptTrack!V5</f>
        <v>3.19.31</v>
      </c>
      <c r="T8" s="38">
        <f>HeptTrack!W5</f>
        <v>207</v>
      </c>
      <c r="U8" s="37"/>
      <c r="V8" s="38"/>
      <c r="W8" s="37"/>
      <c r="X8" s="38"/>
      <c r="Y8" s="37"/>
      <c r="Z8" s="38"/>
      <c r="AA8" s="105">
        <f>SUM(H8+J8+L8+N8+P8+R8+T8)</f>
        <v>1910</v>
      </c>
      <c r="AB8" s="275" t="s">
        <v>76</v>
      </c>
      <c r="AC8" s="38"/>
    </row>
    <row r="9" spans="1:29">
      <c r="A9" s="355">
        <v>10</v>
      </c>
      <c r="B9" s="72">
        <v>26</v>
      </c>
      <c r="C9" s="33" t="s">
        <v>107</v>
      </c>
      <c r="D9" s="128" t="s">
        <v>108</v>
      </c>
      <c r="E9" s="128" t="s">
        <v>93</v>
      </c>
      <c r="F9" s="203" t="s">
        <v>76</v>
      </c>
      <c r="G9" s="39">
        <f>HeptTrack!F9</f>
        <v>22.78</v>
      </c>
      <c r="H9" s="40">
        <f>HeptTrack!G9</f>
        <v>113</v>
      </c>
      <c r="I9" s="39">
        <f>HeptField!F9</f>
        <v>1.4</v>
      </c>
      <c r="J9" s="43">
        <f>HeptField!G9</f>
        <v>512</v>
      </c>
      <c r="K9" s="39">
        <f>HeptField!N9</f>
        <v>6.64</v>
      </c>
      <c r="L9" s="40">
        <f>HeptField!O9</f>
        <v>312</v>
      </c>
      <c r="M9" s="39">
        <f>HeptTrack!N9</f>
        <v>31.16</v>
      </c>
      <c r="N9" s="40">
        <f>HeptTrack!O9</f>
        <v>404</v>
      </c>
      <c r="O9" s="39">
        <f>HeptField!V9</f>
        <v>4.2699999999999996</v>
      </c>
      <c r="P9" s="40">
        <f>HeptField!W9</f>
        <v>371</v>
      </c>
      <c r="Q9" s="39">
        <f>HeptField!AD9</f>
        <v>21.75</v>
      </c>
      <c r="R9" s="40">
        <f>HeptField!AE9</f>
        <v>321</v>
      </c>
      <c r="S9" s="39" t="str">
        <f>HeptTrack!V9</f>
        <v>2.39.05</v>
      </c>
      <c r="T9" s="40">
        <f>HeptTrack!W9</f>
        <v>584</v>
      </c>
      <c r="U9" s="39"/>
      <c r="V9" s="40"/>
      <c r="W9" s="39"/>
      <c r="X9" s="40"/>
      <c r="Y9" s="39"/>
      <c r="Z9" s="40"/>
      <c r="AA9" s="99">
        <f>SUM(H9+J9+L9+N9+P9+R9+T9)</f>
        <v>2617</v>
      </c>
      <c r="AB9" s="240" t="s">
        <v>76</v>
      </c>
      <c r="AC9" s="40"/>
    </row>
    <row r="10" spans="1:29" ht="15" thickBot="1">
      <c r="A10" s="356">
        <v>5</v>
      </c>
      <c r="B10" s="73">
        <v>8</v>
      </c>
      <c r="C10" s="34" t="s">
        <v>151</v>
      </c>
      <c r="D10" s="141" t="s">
        <v>152</v>
      </c>
      <c r="E10" s="141" t="s">
        <v>150</v>
      </c>
      <c r="F10" s="216" t="s">
        <v>76</v>
      </c>
      <c r="G10" s="41">
        <f>DecTrack!F18</f>
        <v>14.04</v>
      </c>
      <c r="H10" s="44">
        <f>DecTrack!G18</f>
        <v>598</v>
      </c>
      <c r="I10" s="41">
        <f>DecJump!F18</f>
        <v>3.73</v>
      </c>
      <c r="J10" s="44">
        <f>DecJump!G18</f>
        <v>248</v>
      </c>
      <c r="K10" s="41">
        <f>DecThrow!F18</f>
        <v>6.6</v>
      </c>
      <c r="L10" s="44">
        <f>DecThrow!G18</f>
        <v>309</v>
      </c>
      <c r="M10" s="41">
        <f>DecJump!N18</f>
        <v>1.33</v>
      </c>
      <c r="N10" s="44">
        <f>DecJump!O18</f>
        <v>439</v>
      </c>
      <c r="O10" s="41">
        <f>DecTrack!N18</f>
        <v>77.37</v>
      </c>
      <c r="P10" s="44">
        <f>DecTrack!O18</f>
        <v>166</v>
      </c>
      <c r="Q10" s="41">
        <f>DecTrack!V18</f>
        <v>20.25</v>
      </c>
      <c r="R10" s="44">
        <f>DecTrack!W18</f>
        <v>282</v>
      </c>
      <c r="S10" s="41">
        <f>DecThrow!N18</f>
        <v>12.64</v>
      </c>
      <c r="T10" s="44">
        <f>DecThrow!O18</f>
        <v>149</v>
      </c>
      <c r="U10" s="41" t="str">
        <f>DecJump!V18</f>
        <v>NH</v>
      </c>
      <c r="V10" s="44">
        <f>DecJump!W18</f>
        <v>0</v>
      </c>
      <c r="W10" s="41">
        <f>DecThrow!V18</f>
        <v>11.5</v>
      </c>
      <c r="X10" s="44">
        <f>DecThrow!W18</f>
        <v>133</v>
      </c>
      <c r="Y10" s="41" t="str">
        <f>DecTrack!AD18</f>
        <v>8.19.22</v>
      </c>
      <c r="Z10" s="44">
        <f>DecTrack!AE18</f>
        <v>24</v>
      </c>
      <c r="AA10" s="230">
        <f>SUM(H10+J10+L10+N10+P10+R10+T10+V10+X10+Z10)</f>
        <v>2348</v>
      </c>
      <c r="AB10" s="276" t="s">
        <v>76</v>
      </c>
      <c r="AC10" s="121"/>
    </row>
    <row r="11" spans="1:29" ht="15" thickBot="1">
      <c r="A11" s="357">
        <v>1</v>
      </c>
      <c r="B11" s="177">
        <v>19</v>
      </c>
      <c r="C11" s="178" t="s">
        <v>48</v>
      </c>
      <c r="D11" s="179" t="s">
        <v>49</v>
      </c>
      <c r="E11" s="179" t="s">
        <v>21</v>
      </c>
      <c r="F11" s="194" t="s">
        <v>53</v>
      </c>
      <c r="G11" s="180">
        <f>DecTrack!F9</f>
        <v>15.8</v>
      </c>
      <c r="H11" s="181">
        <f>DecTrack!G9</f>
        <v>371</v>
      </c>
      <c r="I11" s="180">
        <f>DecJump!F9</f>
        <v>3.49</v>
      </c>
      <c r="J11" s="181">
        <f>DecJump!G9</f>
        <v>233</v>
      </c>
      <c r="K11" s="180">
        <f>DecThrow!F9</f>
        <v>5.1100000000000003</v>
      </c>
      <c r="L11" s="181">
        <f>DecThrow!G9</f>
        <v>226</v>
      </c>
      <c r="M11" s="180" t="str">
        <f>DecJump!N9</f>
        <v>NM</v>
      </c>
      <c r="N11" s="181">
        <f>DecJump!O9</f>
        <v>0</v>
      </c>
      <c r="O11" s="180">
        <f>DecTrack!N9</f>
        <v>77.239999999999995</v>
      </c>
      <c r="P11" s="181">
        <f>DecTrack!O9</f>
        <v>203</v>
      </c>
      <c r="Q11" s="180">
        <f>DecTrack!V9</f>
        <v>25.96</v>
      </c>
      <c r="R11" s="181">
        <f>DecTrack!W9</f>
        <v>11</v>
      </c>
      <c r="S11" s="180">
        <f>DecThrow!N9</f>
        <v>12.87</v>
      </c>
      <c r="T11" s="181">
        <f>DecThrow!O9</f>
        <v>161</v>
      </c>
      <c r="U11" s="180">
        <f>DecJump!V9</f>
        <v>1.6</v>
      </c>
      <c r="V11" s="181">
        <f>DecJump!W9</f>
        <v>144</v>
      </c>
      <c r="W11" s="180">
        <f>DecThrow!V9</f>
        <v>14.31</v>
      </c>
      <c r="X11" s="181">
        <f>DecThrow!W9</f>
        <v>200</v>
      </c>
      <c r="Y11" s="180" t="str">
        <f>DecTrack!AD9</f>
        <v>6.49.61</v>
      </c>
      <c r="Z11" s="181">
        <f>DecTrack!AE9</f>
        <v>274</v>
      </c>
      <c r="AA11" s="292">
        <f>SUM(H11+J11+L11+N11+P11+R11+T11+V11+X11+Z11)</f>
        <v>1823</v>
      </c>
      <c r="AB11" s="278" t="s">
        <v>53</v>
      </c>
      <c r="AC11" s="279"/>
    </row>
    <row r="12" spans="1:29">
      <c r="A12" s="353">
        <v>10</v>
      </c>
      <c r="B12" s="71">
        <v>21</v>
      </c>
      <c r="C12" s="32" t="s">
        <v>102</v>
      </c>
      <c r="D12" s="132" t="s">
        <v>103</v>
      </c>
      <c r="E12" s="132" t="s">
        <v>101</v>
      </c>
      <c r="F12" s="173" t="s">
        <v>74</v>
      </c>
      <c r="G12" s="37">
        <f>HeptTrack!F4</f>
        <v>16.86</v>
      </c>
      <c r="H12" s="38">
        <f>HeptTrack!G4</f>
        <v>306</v>
      </c>
      <c r="I12" s="37">
        <f>HeptField!F4</f>
        <v>1.1499999999999999</v>
      </c>
      <c r="J12" s="104">
        <f>HeptField!G4</f>
        <v>369</v>
      </c>
      <c r="K12" s="37">
        <f>HeptField!N4</f>
        <v>6.56</v>
      </c>
      <c r="L12" s="38">
        <f>HeptField!O4</f>
        <v>317</v>
      </c>
      <c r="M12" s="37">
        <f>HeptTrack!N4</f>
        <v>31.26</v>
      </c>
      <c r="N12" s="38">
        <f>HeptTrack!O4</f>
        <v>539</v>
      </c>
      <c r="O12" s="37">
        <f>HeptField!V4</f>
        <v>3.59</v>
      </c>
      <c r="P12" s="38">
        <f>HeptField!W4</f>
        <v>303</v>
      </c>
      <c r="Q12" s="37">
        <f>HeptField!AD4</f>
        <v>13.72</v>
      </c>
      <c r="R12" s="38">
        <f>HeptField!AE4</f>
        <v>210</v>
      </c>
      <c r="S12" s="37" t="str">
        <f>HeptTrack!V4</f>
        <v>3.19.60</v>
      </c>
      <c r="T12" s="38">
        <f>HeptTrack!W4</f>
        <v>275</v>
      </c>
      <c r="U12" s="37"/>
      <c r="V12" s="38"/>
      <c r="W12" s="37"/>
      <c r="X12" s="38"/>
      <c r="Y12" s="37"/>
      <c r="Z12" s="38"/>
      <c r="AA12" s="105">
        <f>SUM(H12+J12+L12+N12+P12+R12+T12)</f>
        <v>2319</v>
      </c>
      <c r="AB12" s="280" t="s">
        <v>74</v>
      </c>
      <c r="AC12" s="38"/>
    </row>
    <row r="13" spans="1:29">
      <c r="A13" s="355">
        <v>9</v>
      </c>
      <c r="B13" s="72">
        <v>24</v>
      </c>
      <c r="C13" s="33" t="s">
        <v>104</v>
      </c>
      <c r="D13" s="128" t="s">
        <v>27</v>
      </c>
      <c r="E13" s="128" t="s">
        <v>47</v>
      </c>
      <c r="F13" s="205" t="s">
        <v>74</v>
      </c>
      <c r="G13" s="39">
        <f>HeptTrack!F7</f>
        <v>18.670000000000002</v>
      </c>
      <c r="H13" s="40">
        <f>HeptTrack!G7</f>
        <v>151</v>
      </c>
      <c r="I13" s="39">
        <f>HeptField!F7</f>
        <v>1.25</v>
      </c>
      <c r="J13" s="43">
        <f>HeptField!G7</f>
        <v>481</v>
      </c>
      <c r="K13" s="39">
        <f>HeptField!N7</f>
        <v>7.94</v>
      </c>
      <c r="L13" s="40">
        <f>HeptField!O7</f>
        <v>452</v>
      </c>
      <c r="M13" s="39">
        <f>HeptTrack!N7</f>
        <v>34.880000000000003</v>
      </c>
      <c r="N13" s="40">
        <f>HeptTrack!O7</f>
        <v>317</v>
      </c>
      <c r="O13" s="39">
        <f>HeptField!V7</f>
        <v>3.55</v>
      </c>
      <c r="P13" s="40">
        <f>HeptField!W7</f>
        <v>294</v>
      </c>
      <c r="Q13" s="39">
        <f>HeptField!AD7</f>
        <v>18.5</v>
      </c>
      <c r="R13" s="40">
        <f>HeptField!AE7</f>
        <v>312</v>
      </c>
      <c r="S13" s="39" t="str">
        <f>HeptTrack!V7</f>
        <v>4.54.07</v>
      </c>
      <c r="T13" s="40">
        <f>HeptTrack!W7</f>
        <v>0</v>
      </c>
      <c r="U13" s="39"/>
      <c r="V13" s="40"/>
      <c r="W13" s="39"/>
      <c r="X13" s="40"/>
      <c r="Y13" s="39"/>
      <c r="Z13" s="40"/>
      <c r="AA13" s="99">
        <f>SUM(H13+J13+L13+N13+P13+R13+T13)</f>
        <v>2007</v>
      </c>
      <c r="AB13" s="241" t="s">
        <v>74</v>
      </c>
      <c r="AC13" s="40"/>
    </row>
    <row r="14" spans="1:29">
      <c r="A14" s="358">
        <v>5</v>
      </c>
      <c r="B14" s="72">
        <v>10</v>
      </c>
      <c r="C14" s="33" t="s">
        <v>72</v>
      </c>
      <c r="D14" s="128" t="s">
        <v>73</v>
      </c>
      <c r="E14" s="128" t="s">
        <v>47</v>
      </c>
      <c r="F14" s="205" t="s">
        <v>74</v>
      </c>
      <c r="G14" s="39">
        <f>DecTrack!F20</f>
        <v>15.62</v>
      </c>
      <c r="H14" s="43">
        <f>DecTrack!G20</f>
        <v>468</v>
      </c>
      <c r="I14" s="39">
        <f>DecJump!F20</f>
        <v>3.44</v>
      </c>
      <c r="J14" s="43">
        <f>DecJump!G20</f>
        <v>265</v>
      </c>
      <c r="K14" s="39">
        <f>DecThrow!F20</f>
        <v>6.34</v>
      </c>
      <c r="L14" s="43">
        <f>DecThrow!G20</f>
        <v>337</v>
      </c>
      <c r="M14" s="39">
        <f>DecJump!N20</f>
        <v>1.27</v>
      </c>
      <c r="N14" s="43">
        <f>DecJump!O20</f>
        <v>512</v>
      </c>
      <c r="O14" s="39">
        <f>DecTrack!N20</f>
        <v>70.290000000000006</v>
      </c>
      <c r="P14" s="43">
        <f>DecTrack!O20</f>
        <v>478</v>
      </c>
      <c r="Q14" s="39">
        <f>DecTrack!V20</f>
        <v>17.43</v>
      </c>
      <c r="R14" s="43">
        <f>DecTrack!W20</f>
        <v>252</v>
      </c>
      <c r="S14" s="39">
        <f>DecThrow!N20</f>
        <v>15.31</v>
      </c>
      <c r="T14" s="43">
        <f>DecThrow!O20</f>
        <v>226</v>
      </c>
      <c r="U14" s="39">
        <f>DecJump!V20</f>
        <v>1.7</v>
      </c>
      <c r="V14" s="43">
        <f>DecJump!W20</f>
        <v>136</v>
      </c>
      <c r="W14" s="39">
        <f>DecThrow!V20</f>
        <v>22.01</v>
      </c>
      <c r="X14" s="43">
        <f>DecThrow!W20</f>
        <v>387</v>
      </c>
      <c r="Y14" s="39" t="str">
        <f>DecTrack!AD20</f>
        <v>6.27.70</v>
      </c>
      <c r="Z14" s="43">
        <f>DecTrack!AE20</f>
        <v>441</v>
      </c>
      <c r="AA14" s="228">
        <f>SUM(H14+J14+L14+N14+P14+R14+T14+V14+X14+Z14)</f>
        <v>3502</v>
      </c>
      <c r="AB14" s="241" t="s">
        <v>74</v>
      </c>
      <c r="AC14" s="109"/>
    </row>
    <row r="15" spans="1:29" ht="15" thickBot="1">
      <c r="A15" s="356">
        <v>5</v>
      </c>
      <c r="B15" s="73">
        <v>12</v>
      </c>
      <c r="C15" s="34" t="s">
        <v>89</v>
      </c>
      <c r="D15" s="141" t="s">
        <v>90</v>
      </c>
      <c r="E15" s="141" t="s">
        <v>47</v>
      </c>
      <c r="F15" s="175" t="s">
        <v>74</v>
      </c>
      <c r="G15" s="41">
        <f>DecTrack!F22</f>
        <v>16.88</v>
      </c>
      <c r="H15" s="44">
        <f>DecTrack!G22</f>
        <v>314</v>
      </c>
      <c r="I15" s="41">
        <f>DecJump!F22</f>
        <v>3.52</v>
      </c>
      <c r="J15" s="44">
        <f>DecJump!G22</f>
        <v>285</v>
      </c>
      <c r="K15" s="41">
        <f>DecThrow!F22</f>
        <v>5.45</v>
      </c>
      <c r="L15" s="44">
        <f>DecThrow!G22</f>
        <v>274</v>
      </c>
      <c r="M15" s="41">
        <f>DecJump!N22</f>
        <v>1.24</v>
      </c>
      <c r="N15" s="44">
        <f>DecJump!O22</f>
        <v>470</v>
      </c>
      <c r="O15" s="41" t="str">
        <f>DecTrack!N22</f>
        <v>75..71</v>
      </c>
      <c r="P15" s="44">
        <f>DecTrack!O22</f>
        <v>320</v>
      </c>
      <c r="Q15" s="41">
        <f>DecTrack!V22</f>
        <v>17.309999999999999</v>
      </c>
      <c r="R15" s="44">
        <f>DecTrack!W22</f>
        <v>263</v>
      </c>
      <c r="S15" s="41">
        <f>DecThrow!N22</f>
        <v>15.44</v>
      </c>
      <c r="T15" s="44">
        <f>DecThrow!O22</f>
        <v>228</v>
      </c>
      <c r="U15" s="41">
        <f>DecJump!V22</f>
        <v>1.2</v>
      </c>
      <c r="V15" s="44">
        <f>DecJump!W22</f>
        <v>57</v>
      </c>
      <c r="W15" s="41">
        <f>DecThrow!V22</f>
        <v>12.86</v>
      </c>
      <c r="X15" s="44">
        <f>DecThrow!W22</f>
        <v>192</v>
      </c>
      <c r="Y15" s="41" t="str">
        <f>DecTrack!AD22</f>
        <v>5.53.50</v>
      </c>
      <c r="Z15" s="44">
        <f>DecTrack!AE22</f>
        <v>614</v>
      </c>
      <c r="AA15" s="230">
        <f>SUM(H15+J15+L15+N15+P15+R15+T15+V15+X15+Z15)</f>
        <v>3017</v>
      </c>
      <c r="AB15" s="281" t="s">
        <v>74</v>
      </c>
      <c r="AC15" s="121"/>
    </row>
    <row r="16" spans="1:29">
      <c r="A16" s="359">
        <v>9</v>
      </c>
      <c r="B16" s="360">
        <v>23</v>
      </c>
      <c r="C16" s="270" t="s">
        <v>81</v>
      </c>
      <c r="D16" s="270" t="s">
        <v>80</v>
      </c>
      <c r="E16" s="270" t="s">
        <v>79</v>
      </c>
      <c r="F16" s="361" t="s">
        <v>75</v>
      </c>
      <c r="G16" s="362">
        <f>HeptTrack!F6</f>
        <v>17</v>
      </c>
      <c r="H16" s="351">
        <f>HeptTrack!G6</f>
        <v>432</v>
      </c>
      <c r="I16" s="362">
        <f>HeptField!F6</f>
        <v>1.3</v>
      </c>
      <c r="J16" s="363">
        <f>HeptField!G6</f>
        <v>621</v>
      </c>
      <c r="K16" s="362">
        <f>HeptField!N6</f>
        <v>9.27</v>
      </c>
      <c r="L16" s="351">
        <f>HeptField!O6</f>
        <v>600</v>
      </c>
      <c r="M16" s="362">
        <f>HeptTrack!N6</f>
        <v>30.97</v>
      </c>
      <c r="N16" s="351">
        <f>HeptTrack!O6</f>
        <v>645</v>
      </c>
      <c r="O16" s="362">
        <f>HeptField!V6</f>
        <v>4.08</v>
      </c>
      <c r="P16" s="351">
        <f>HeptField!W6</f>
        <v>506</v>
      </c>
      <c r="Q16" s="362">
        <f>HeptField!AD6</f>
        <v>22.77</v>
      </c>
      <c r="R16" s="351">
        <f>HeptField!AE6</f>
        <v>447</v>
      </c>
      <c r="S16" s="362" t="str">
        <f>HeptTrack!V6</f>
        <v>3.18.51</v>
      </c>
      <c r="T16" s="351">
        <f>HeptTrack!W6</f>
        <v>355</v>
      </c>
      <c r="U16" s="362"/>
      <c r="V16" s="351"/>
      <c r="W16" s="362"/>
      <c r="X16" s="351"/>
      <c r="Y16" s="362"/>
      <c r="Z16" s="351"/>
      <c r="AA16" s="364">
        <f>SUM(H16+J16+L16+N16+P16+R16+T16)</f>
        <v>3606</v>
      </c>
      <c r="AB16" s="352" t="s">
        <v>75</v>
      </c>
      <c r="AC16" s="351"/>
    </row>
    <row r="17" spans="1:29" ht="15" thickBot="1">
      <c r="A17" s="354">
        <v>9</v>
      </c>
      <c r="B17" s="73">
        <v>25</v>
      </c>
      <c r="C17" s="34" t="s">
        <v>106</v>
      </c>
      <c r="D17" s="141" t="s">
        <v>105</v>
      </c>
      <c r="E17" s="141" t="s">
        <v>47</v>
      </c>
      <c r="F17" s="220" t="s">
        <v>75</v>
      </c>
      <c r="G17" s="41">
        <f>HeptTrack!F8</f>
        <v>18.64</v>
      </c>
      <c r="H17" s="42">
        <f>HeptTrack!G8</f>
        <v>274</v>
      </c>
      <c r="I17" s="41">
        <f>HeptField!F8</f>
        <v>1.2</v>
      </c>
      <c r="J17" s="44">
        <f>HeptField!G8</f>
        <v>502</v>
      </c>
      <c r="K17" s="41">
        <f>HeptField!N8</f>
        <v>7.58</v>
      </c>
      <c r="L17" s="42">
        <f>HeptField!O8</f>
        <v>467</v>
      </c>
      <c r="M17" s="41">
        <f>HeptTrack!N8</f>
        <v>34.880000000000003</v>
      </c>
      <c r="N17" s="42">
        <f>HeptTrack!O8</f>
        <v>393</v>
      </c>
      <c r="O17" s="41">
        <f>HeptField!V8</f>
        <v>2.61</v>
      </c>
      <c r="P17" s="42">
        <f>HeptField!W8</f>
        <v>119</v>
      </c>
      <c r="Q17" s="41">
        <f>HeptField!AD8</f>
        <v>21.09</v>
      </c>
      <c r="R17" s="42">
        <f>HeptField!AE8</f>
        <v>407</v>
      </c>
      <c r="S17" s="41" t="str">
        <f>HeptTrack!V8</f>
        <v>3.17.96</v>
      </c>
      <c r="T17" s="42">
        <f>HeptTrack!W8</f>
        <v>360</v>
      </c>
      <c r="U17" s="41"/>
      <c r="V17" s="42"/>
      <c r="W17" s="41"/>
      <c r="X17" s="42"/>
      <c r="Y17" s="41"/>
      <c r="Z17" s="42"/>
      <c r="AA17" s="106">
        <f>SUM(H17+J17+L17+N17+P17+R17+T17)</f>
        <v>2522</v>
      </c>
      <c r="AB17" s="282" t="s">
        <v>75</v>
      </c>
      <c r="AC17" s="42"/>
    </row>
    <row r="18" spans="1:29" ht="15" thickBot="1">
      <c r="A18" s="341">
        <v>7</v>
      </c>
      <c r="B18" s="342">
        <v>9</v>
      </c>
      <c r="C18" s="343" t="s">
        <v>33</v>
      </c>
      <c r="D18" s="344" t="s">
        <v>34</v>
      </c>
      <c r="E18" s="344" t="s">
        <v>68</v>
      </c>
      <c r="F18" s="345" t="s">
        <v>50</v>
      </c>
      <c r="G18" s="346">
        <f>DecTrack!F19</f>
        <v>13.62</v>
      </c>
      <c r="H18" s="347">
        <f>DecTrack!G19</f>
        <v>368</v>
      </c>
      <c r="I18" s="346">
        <f>DecJump!F19</f>
        <v>4.84</v>
      </c>
      <c r="J18" s="347">
        <f>DecJump!G19</f>
        <v>352</v>
      </c>
      <c r="K18" s="346">
        <f>DecThrow!F19</f>
        <v>7.98</v>
      </c>
      <c r="L18" s="347">
        <f>DecThrow!G19</f>
        <v>365</v>
      </c>
      <c r="M18" s="346">
        <f>DecJump!N19</f>
        <v>1.35</v>
      </c>
      <c r="N18" s="347">
        <f>DecJump!O19</f>
        <v>283</v>
      </c>
      <c r="O18" s="346">
        <f>DecTrack!N19</f>
        <v>61.91</v>
      </c>
      <c r="P18" s="347">
        <f>DecTrack!O19</f>
        <v>350</v>
      </c>
      <c r="Q18" s="346">
        <f>DecTrack!V19</f>
        <v>36.450000000000003</v>
      </c>
      <c r="R18" s="347">
        <f>DecTrack!W19</f>
        <v>0</v>
      </c>
      <c r="S18" s="346">
        <f>DecThrow!N19</f>
        <v>19.66</v>
      </c>
      <c r="T18" s="347">
        <f>DecThrow!O19</f>
        <v>266</v>
      </c>
      <c r="U18" s="346">
        <f>DecJump!V19</f>
        <v>2.2999999999999998</v>
      </c>
      <c r="V18" s="347">
        <f>DecJump!W19</f>
        <v>199</v>
      </c>
      <c r="W18" s="346">
        <f>DecThrow!V19</f>
        <v>21.5</v>
      </c>
      <c r="X18" s="347">
        <f>DecThrow!W19</f>
        <v>182</v>
      </c>
      <c r="Y18" s="346" t="str">
        <f>DecTrack!AD19</f>
        <v>5.01.90</v>
      </c>
      <c r="Z18" s="347">
        <f>DecTrack!AE19</f>
        <v>549</v>
      </c>
      <c r="AA18" s="348">
        <f t="shared" ref="AA18:AA36" si="0">SUM(H18+J18+L18+N18+P18+R18+T18+V18+X18+Z18)</f>
        <v>2914</v>
      </c>
      <c r="AB18" s="349" t="s">
        <v>50</v>
      </c>
      <c r="AC18" s="350"/>
    </row>
    <row r="19" spans="1:29">
      <c r="A19" s="326">
        <v>3</v>
      </c>
      <c r="B19" s="71">
        <v>6</v>
      </c>
      <c r="C19" s="32" t="s">
        <v>44</v>
      </c>
      <c r="D19" s="132" t="s">
        <v>32</v>
      </c>
      <c r="E19" s="132" t="s">
        <v>66</v>
      </c>
      <c r="F19" s="145" t="s">
        <v>18</v>
      </c>
      <c r="G19" s="37">
        <f>DecTrack!F4</f>
        <v>12.8</v>
      </c>
      <c r="H19" s="104">
        <f>DecTrack!G4</f>
        <v>502</v>
      </c>
      <c r="I19" s="37">
        <f>DecJump!F4</f>
        <v>5.6</v>
      </c>
      <c r="J19" s="104">
        <f>DecJump!G4</f>
        <v>502</v>
      </c>
      <c r="K19" s="37">
        <f>DecThrow!F4</f>
        <v>9.19</v>
      </c>
      <c r="L19" s="104">
        <f>DecThrow!G4</f>
        <v>437</v>
      </c>
      <c r="M19" s="37">
        <f>DecJump!N4</f>
        <v>1.7</v>
      </c>
      <c r="N19" s="104">
        <f>DecJump!O4</f>
        <v>544</v>
      </c>
      <c r="O19" s="37">
        <f>DecTrack!N4</f>
        <v>62.99</v>
      </c>
      <c r="P19" s="104">
        <f>DecTrack!O4</f>
        <v>317</v>
      </c>
      <c r="Q19" s="37">
        <f>DecTrack!V4</f>
        <v>23.47</v>
      </c>
      <c r="R19" s="104">
        <f>DecTrack!W4</f>
        <v>127</v>
      </c>
      <c r="S19" s="37">
        <f>DecThrow!N4</f>
        <v>28.61</v>
      </c>
      <c r="T19" s="104">
        <f>DecThrow!O4</f>
        <v>437</v>
      </c>
      <c r="U19" s="37">
        <f>DecJump!V4</f>
        <v>2</v>
      </c>
      <c r="V19" s="104">
        <f>DecJump!W4</f>
        <v>140</v>
      </c>
      <c r="W19" s="37">
        <f>DecThrow!V4</f>
        <v>33.74</v>
      </c>
      <c r="X19" s="104">
        <f>DecThrow!W4</f>
        <v>352</v>
      </c>
      <c r="Y19" s="37" t="str">
        <f>DecTrack!AD4</f>
        <v>7.14.92</v>
      </c>
      <c r="Z19" s="104">
        <f>DecTrack!AE4</f>
        <v>43</v>
      </c>
      <c r="AA19" s="226">
        <f t="shared" si="0"/>
        <v>3401</v>
      </c>
      <c r="AB19" s="284" t="s">
        <v>18</v>
      </c>
      <c r="AC19" s="107"/>
    </row>
    <row r="20" spans="1:29">
      <c r="A20" s="327">
        <v>3</v>
      </c>
      <c r="B20" s="72">
        <v>11</v>
      </c>
      <c r="C20" s="33" t="s">
        <v>86</v>
      </c>
      <c r="D20" s="128" t="s">
        <v>87</v>
      </c>
      <c r="E20" s="128" t="s">
        <v>88</v>
      </c>
      <c r="F20" s="146" t="s">
        <v>18</v>
      </c>
      <c r="G20" s="39">
        <f>DecTrack!F5</f>
        <v>12.91</v>
      </c>
      <c r="H20" s="43">
        <f>DecTrack!G5</f>
        <v>483</v>
      </c>
      <c r="I20" s="39">
        <f>DecJump!F5</f>
        <v>5.17</v>
      </c>
      <c r="J20" s="43">
        <f>DecJump!G5</f>
        <v>415</v>
      </c>
      <c r="K20" s="39">
        <f>DecThrow!F5</f>
        <v>8.01</v>
      </c>
      <c r="L20" s="43">
        <f>DecThrow!G5</f>
        <v>367</v>
      </c>
      <c r="M20" s="39">
        <f>DecJump!N5</f>
        <v>1.38</v>
      </c>
      <c r="N20" s="43">
        <f>DecJump!O5</f>
        <v>303</v>
      </c>
      <c r="O20" s="39">
        <f>DecTrack!N5</f>
        <v>61.54</v>
      </c>
      <c r="P20" s="43">
        <f>DecTrack!O5</f>
        <v>362</v>
      </c>
      <c r="Q20" s="39">
        <f>DecTrack!V5</f>
        <v>19.04</v>
      </c>
      <c r="R20" s="43">
        <f>DecTrack!W5</f>
        <v>429</v>
      </c>
      <c r="S20" s="39">
        <f>DecThrow!N5</f>
        <v>27.07</v>
      </c>
      <c r="T20" s="43">
        <f>DecThrow!O5</f>
        <v>407</v>
      </c>
      <c r="U20" s="39">
        <f>DecJump!V5</f>
        <v>3</v>
      </c>
      <c r="V20" s="43">
        <f>DecJump!W5</f>
        <v>357</v>
      </c>
      <c r="W20" s="39">
        <f>DecThrow!V5</f>
        <v>32.369999999999997</v>
      </c>
      <c r="X20" s="43">
        <f>DecThrow!W5</f>
        <v>333</v>
      </c>
      <c r="Y20" s="39" t="str">
        <f>DecTrack!AD5</f>
        <v>5.48.96</v>
      </c>
      <c r="Z20" s="43">
        <f>DecTrack!AE5</f>
        <v>311</v>
      </c>
      <c r="AA20" s="228">
        <f t="shared" si="0"/>
        <v>3767</v>
      </c>
      <c r="AB20" s="233" t="s">
        <v>18</v>
      </c>
      <c r="AC20" s="109"/>
    </row>
    <row r="21" spans="1:29">
      <c r="A21" s="327">
        <v>3</v>
      </c>
      <c r="B21" s="72">
        <v>15</v>
      </c>
      <c r="C21" s="33" t="s">
        <v>46</v>
      </c>
      <c r="D21" s="128" t="s">
        <v>25</v>
      </c>
      <c r="E21" s="128" t="s">
        <v>47</v>
      </c>
      <c r="F21" s="146" t="s">
        <v>18</v>
      </c>
      <c r="G21" s="39">
        <f>DecTrack!F6</f>
        <v>12.53</v>
      </c>
      <c r="H21" s="43">
        <f>DecTrack!G6</f>
        <v>551</v>
      </c>
      <c r="I21" s="39">
        <f>DecJump!F6</f>
        <v>4.67</v>
      </c>
      <c r="J21" s="43">
        <f>DecJump!G6</f>
        <v>321</v>
      </c>
      <c r="K21" s="39">
        <f>DecThrow!F6</f>
        <v>9.34</v>
      </c>
      <c r="L21" s="43">
        <f>DecThrow!G6</f>
        <v>446</v>
      </c>
      <c r="M21" s="39">
        <f>DecJump!N6</f>
        <v>1.38</v>
      </c>
      <c r="N21" s="43">
        <f>DecJump!O6</f>
        <v>303</v>
      </c>
      <c r="O21" s="39">
        <f>DecTrack!N6</f>
        <v>61.83</v>
      </c>
      <c r="P21" s="43">
        <f>DecTrack!O6</f>
        <v>353</v>
      </c>
      <c r="Q21" s="39">
        <f>DecTrack!V6</f>
        <v>24.27</v>
      </c>
      <c r="R21" s="43">
        <f>DecTrack!W6</f>
        <v>91</v>
      </c>
      <c r="S21" s="39">
        <f>DecThrow!N6</f>
        <v>22.86</v>
      </c>
      <c r="T21" s="43">
        <f>DecThrow!O6</f>
        <v>326</v>
      </c>
      <c r="U21" s="39">
        <f>DecJump!V6</f>
        <v>1.5</v>
      </c>
      <c r="V21" s="43">
        <f>DecJump!W6</f>
        <v>54</v>
      </c>
      <c r="W21" s="39">
        <f>DecThrow!V6</f>
        <v>10.42</v>
      </c>
      <c r="X21" s="43">
        <f>DecThrow!W6</f>
        <v>38</v>
      </c>
      <c r="Y21" s="39" t="str">
        <f>DecTrack!AD6</f>
        <v>6.17.68</v>
      </c>
      <c r="Z21" s="43">
        <f>DecTrack!AE6</f>
        <v>197</v>
      </c>
      <c r="AA21" s="228">
        <f t="shared" si="0"/>
        <v>2680</v>
      </c>
      <c r="AB21" s="233" t="s">
        <v>18</v>
      </c>
      <c r="AC21" s="109"/>
    </row>
    <row r="22" spans="1:29">
      <c r="A22" s="323">
        <v>8</v>
      </c>
      <c r="B22" s="72">
        <v>1</v>
      </c>
      <c r="C22" s="33" t="s">
        <v>30</v>
      </c>
      <c r="D22" s="128" t="s">
        <v>31</v>
      </c>
      <c r="E22" s="128" t="s">
        <v>141</v>
      </c>
      <c r="F22" s="146" t="s">
        <v>18</v>
      </c>
      <c r="G22" s="39">
        <f>DecTrack!F11</f>
        <v>13.91</v>
      </c>
      <c r="H22" s="43">
        <f>DecTrack!G11</f>
        <v>325</v>
      </c>
      <c r="I22" s="39">
        <f>DecJump!F11</f>
        <v>5.24</v>
      </c>
      <c r="J22" s="43">
        <f>DecJump!G11</f>
        <v>429</v>
      </c>
      <c r="K22" s="39">
        <f>DecThrow!F11</f>
        <v>10.62</v>
      </c>
      <c r="L22" s="43">
        <f>DecThrow!G11</f>
        <v>523</v>
      </c>
      <c r="M22" s="39">
        <f>DecJump!N11</f>
        <v>1.7</v>
      </c>
      <c r="N22" s="43">
        <f>DecJump!O11</f>
        <v>544</v>
      </c>
      <c r="O22" s="39">
        <f>DecTrack!N11</f>
        <v>68.23</v>
      </c>
      <c r="P22" s="43">
        <f>DecTrack!O11</f>
        <v>177</v>
      </c>
      <c r="Q22" s="39">
        <f>DecTrack!V11</f>
        <v>20.149999999999999</v>
      </c>
      <c r="R22" s="43">
        <f>DecTrack!W11</f>
        <v>337</v>
      </c>
      <c r="S22" s="39">
        <f>DecThrow!N11</f>
        <v>30.45</v>
      </c>
      <c r="T22" s="43">
        <f>DecThrow!O11</f>
        <v>473</v>
      </c>
      <c r="U22" s="39">
        <f>DecJump!V11</f>
        <v>3</v>
      </c>
      <c r="V22" s="43">
        <f>DecJump!W11</f>
        <v>357</v>
      </c>
      <c r="W22" s="39">
        <f>DecThrow!V11</f>
        <v>32.94</v>
      </c>
      <c r="X22" s="43">
        <f>DecThrow!W11</f>
        <v>341</v>
      </c>
      <c r="Y22" s="39" t="str">
        <f>DecTrack!AD11</f>
        <v>6.25.27</v>
      </c>
      <c r="Z22" s="43">
        <f>DecTrack!AE11</f>
        <v>170</v>
      </c>
      <c r="AA22" s="228">
        <f t="shared" si="0"/>
        <v>3676</v>
      </c>
      <c r="AB22" s="233" t="s">
        <v>18</v>
      </c>
      <c r="AC22" s="109"/>
    </row>
    <row r="23" spans="1:29">
      <c r="A23" s="323">
        <v>8</v>
      </c>
      <c r="B23" s="72">
        <v>3</v>
      </c>
      <c r="C23" s="33" t="s">
        <v>28</v>
      </c>
      <c r="D23" s="128" t="s">
        <v>29</v>
      </c>
      <c r="E23" s="128" t="s">
        <v>47</v>
      </c>
      <c r="F23" s="146" t="s">
        <v>18</v>
      </c>
      <c r="G23" s="39">
        <f>DecTrack!F13</f>
        <v>12.59</v>
      </c>
      <c r="H23" s="43">
        <f>DecTrack!G13</f>
        <v>540</v>
      </c>
      <c r="I23" s="39">
        <f>DecJump!F13</f>
        <v>5.99</v>
      </c>
      <c r="J23" s="43">
        <f>DecJump!G13</f>
        <v>584</v>
      </c>
      <c r="K23" s="39">
        <f>DecThrow!F13</f>
        <v>11.54</v>
      </c>
      <c r="L23" s="43">
        <f>DecThrow!G13</f>
        <v>579</v>
      </c>
      <c r="M23" s="39">
        <f>DecJump!N13</f>
        <v>1.8</v>
      </c>
      <c r="N23" s="43">
        <f>DecJump!O13</f>
        <v>627</v>
      </c>
      <c r="O23" s="39">
        <f>DecTrack!N13</f>
        <v>55.19</v>
      </c>
      <c r="P23" s="43">
        <f>DecTrack!O13</f>
        <v>591</v>
      </c>
      <c r="Q23" s="39">
        <f>DecTrack!V13</f>
        <v>19.16</v>
      </c>
      <c r="R23" s="43">
        <f>DecTrack!W13</f>
        <v>419</v>
      </c>
      <c r="S23" s="39">
        <f>DecThrow!N13</f>
        <v>37.51</v>
      </c>
      <c r="T23" s="43">
        <f>DecThrow!O13</f>
        <v>614</v>
      </c>
      <c r="U23" s="39">
        <f>DecJump!V13</f>
        <v>3.6</v>
      </c>
      <c r="V23" s="43">
        <f>DecJump!W13</f>
        <v>509</v>
      </c>
      <c r="W23" s="39">
        <f>DecThrow!V13</f>
        <v>52.27</v>
      </c>
      <c r="X23" s="43">
        <f>DecThrow!W13</f>
        <v>622</v>
      </c>
      <c r="Y23" s="39" t="str">
        <f>DecTrack!AD13</f>
        <v>5.22.54</v>
      </c>
      <c r="Z23" s="43">
        <f>DecTrack!AE13</f>
        <v>437</v>
      </c>
      <c r="AA23" s="228">
        <f t="shared" si="0"/>
        <v>5522</v>
      </c>
      <c r="AB23" s="233" t="s">
        <v>18</v>
      </c>
      <c r="AC23" s="109"/>
    </row>
    <row r="24" spans="1:29">
      <c r="A24" s="323">
        <v>7</v>
      </c>
      <c r="B24" s="72">
        <v>4</v>
      </c>
      <c r="C24" s="33" t="s">
        <v>62</v>
      </c>
      <c r="D24" s="128" t="s">
        <v>63</v>
      </c>
      <c r="E24" s="128" t="s">
        <v>64</v>
      </c>
      <c r="F24" s="146" t="s">
        <v>18</v>
      </c>
      <c r="G24" s="39" t="str">
        <f>DecTrack!F14</f>
        <v>DNS</v>
      </c>
      <c r="H24" s="43">
        <f>DecTrack!G14</f>
        <v>0</v>
      </c>
      <c r="I24" s="39" t="str">
        <f>DecJump!F14</f>
        <v>DNS</v>
      </c>
      <c r="J24" s="43">
        <f>DecJump!G14</f>
        <v>0</v>
      </c>
      <c r="K24" s="39" t="str">
        <f>DecThrow!F14</f>
        <v>DNS</v>
      </c>
      <c r="L24" s="43">
        <f>DecThrow!G14</f>
        <v>0</v>
      </c>
      <c r="M24" s="39" t="str">
        <f>DecJump!N14</f>
        <v>DNS</v>
      </c>
      <c r="N24" s="43">
        <f>DecJump!O14</f>
        <v>0</v>
      </c>
      <c r="O24" s="39" t="str">
        <f>DecTrack!N14</f>
        <v>DNS</v>
      </c>
      <c r="P24" s="43">
        <f>DecTrack!O14</f>
        <v>0</v>
      </c>
      <c r="Q24" s="39" t="str">
        <f>DecTrack!V14</f>
        <v>DNS</v>
      </c>
      <c r="R24" s="43">
        <f>DecTrack!W14</f>
        <v>0</v>
      </c>
      <c r="S24" s="39" t="str">
        <f>DecThrow!N14</f>
        <v>DNS</v>
      </c>
      <c r="T24" s="43">
        <f>DecThrow!O14</f>
        <v>0</v>
      </c>
      <c r="U24" s="39" t="str">
        <f>DecJump!V14</f>
        <v>DNS</v>
      </c>
      <c r="V24" s="43">
        <f>DecJump!W14</f>
        <v>0</v>
      </c>
      <c r="W24" s="39" t="str">
        <f>DecThrow!V14</f>
        <v>DNS</v>
      </c>
      <c r="X24" s="43">
        <f>DecThrow!W14</f>
        <v>0</v>
      </c>
      <c r="Y24" s="39" t="str">
        <f>DecTrack!AD14</f>
        <v>DNS</v>
      </c>
      <c r="Z24" s="43">
        <f>DecTrack!AE14</f>
        <v>0</v>
      </c>
      <c r="AA24" s="228">
        <f t="shared" si="0"/>
        <v>0</v>
      </c>
      <c r="AB24" s="233" t="s">
        <v>18</v>
      </c>
      <c r="AC24" s="109"/>
    </row>
    <row r="25" spans="1:29">
      <c r="A25" s="323">
        <v>6</v>
      </c>
      <c r="B25" s="72">
        <v>6</v>
      </c>
      <c r="C25" s="33" t="s">
        <v>44</v>
      </c>
      <c r="D25" s="128" t="s">
        <v>32</v>
      </c>
      <c r="E25" s="128" t="s">
        <v>66</v>
      </c>
      <c r="F25" s="146" t="s">
        <v>18</v>
      </c>
      <c r="G25" s="39">
        <f>DecTrack!F16</f>
        <v>13.65</v>
      </c>
      <c r="H25" s="43">
        <f>DecTrack!G16</f>
        <v>363</v>
      </c>
      <c r="I25" s="39">
        <f>DecJump!F16</f>
        <v>5.54</v>
      </c>
      <c r="J25" s="43">
        <f>DecJump!G16</f>
        <v>490</v>
      </c>
      <c r="K25" s="39">
        <f>DecThrow!F16</f>
        <v>9.1</v>
      </c>
      <c r="L25" s="43">
        <f>DecThrow!G16</f>
        <v>432</v>
      </c>
      <c r="M25" s="39">
        <f>DecJump!N16</f>
        <v>1.6</v>
      </c>
      <c r="N25" s="43">
        <f>DecJump!O16</f>
        <v>464</v>
      </c>
      <c r="O25" s="39">
        <f>DecTrack!N16</f>
        <v>75.760000000000005</v>
      </c>
      <c r="P25" s="43">
        <f>DecTrack!O16</f>
        <v>42</v>
      </c>
      <c r="Q25" s="39">
        <f>DecTrack!V16</f>
        <v>20.18</v>
      </c>
      <c r="R25" s="43">
        <f>DecTrack!W16</f>
        <v>335</v>
      </c>
      <c r="S25" s="39">
        <f>DecThrow!N16</f>
        <v>25.66</v>
      </c>
      <c r="T25" s="43">
        <f>DecThrow!O16</f>
        <v>380</v>
      </c>
      <c r="U25" s="39">
        <f>DecJump!V16</f>
        <v>2</v>
      </c>
      <c r="V25" s="43">
        <f>DecJump!W16</f>
        <v>140</v>
      </c>
      <c r="W25" s="39">
        <f>DecThrow!V16</f>
        <v>34.729999999999997</v>
      </c>
      <c r="X25" s="43">
        <f>DecThrow!W16</f>
        <v>366</v>
      </c>
      <c r="Y25" s="39" t="str">
        <f>DecTrack!AD16</f>
        <v>6.17.06</v>
      </c>
      <c r="Z25" s="43">
        <f>DecTrack!AE16</f>
        <v>199</v>
      </c>
      <c r="AA25" s="228">
        <f t="shared" si="0"/>
        <v>3211</v>
      </c>
      <c r="AB25" s="233" t="s">
        <v>18</v>
      </c>
      <c r="AC25" s="109"/>
    </row>
    <row r="26" spans="1:29">
      <c r="A26" s="323">
        <v>6</v>
      </c>
      <c r="B26" s="72">
        <v>11</v>
      </c>
      <c r="C26" s="33" t="s">
        <v>86</v>
      </c>
      <c r="D26" s="128" t="s">
        <v>87</v>
      </c>
      <c r="E26" s="128" t="s">
        <v>88</v>
      </c>
      <c r="F26" s="146" t="s">
        <v>18</v>
      </c>
      <c r="G26" s="39">
        <f>DecTrack!F21</f>
        <v>12.68</v>
      </c>
      <c r="H26" s="43">
        <f>DecTrack!G21</f>
        <v>523</v>
      </c>
      <c r="I26" s="39">
        <f>DecJump!F21</f>
        <v>5.53</v>
      </c>
      <c r="J26" s="43">
        <f>DecJump!G21</f>
        <v>487</v>
      </c>
      <c r="K26" s="39">
        <f>DecThrow!F21</f>
        <v>7.41</v>
      </c>
      <c r="L26" s="43">
        <f>DecThrow!G21</f>
        <v>331</v>
      </c>
      <c r="M26" s="39">
        <f>DecJump!N21</f>
        <v>1.47</v>
      </c>
      <c r="N26" s="43">
        <f>DecJump!O21</f>
        <v>367</v>
      </c>
      <c r="O26" s="39">
        <f>DecTrack!N21</f>
        <v>58.63</v>
      </c>
      <c r="P26" s="43">
        <f>DecTrack!O21</f>
        <v>461</v>
      </c>
      <c r="Q26" s="39">
        <f>DecTrack!V21</f>
        <v>18.72</v>
      </c>
      <c r="R26" s="43">
        <f>DecTrack!W21</f>
        <v>457</v>
      </c>
      <c r="S26" s="39">
        <f>DecThrow!N21</f>
        <v>24.15</v>
      </c>
      <c r="T26" s="43">
        <f>DecThrow!O21</f>
        <v>351</v>
      </c>
      <c r="U26" s="39">
        <f>DecJump!V21</f>
        <v>3.5</v>
      </c>
      <c r="V26" s="43">
        <f>DecJump!W21</f>
        <v>482</v>
      </c>
      <c r="W26" s="39">
        <f>DecThrow!V21</f>
        <v>32.020000000000003</v>
      </c>
      <c r="X26" s="43">
        <f>DecThrow!W21</f>
        <v>328</v>
      </c>
      <c r="Y26" s="39" t="str">
        <f>DecTrack!AD21</f>
        <v>5.26.07</v>
      </c>
      <c r="Z26" s="43">
        <f>DecTrack!AE21</f>
        <v>419</v>
      </c>
      <c r="AA26" s="228">
        <f t="shared" si="0"/>
        <v>4206</v>
      </c>
      <c r="AB26" s="233" t="s">
        <v>18</v>
      </c>
      <c r="AC26" s="109"/>
    </row>
    <row r="27" spans="1:29">
      <c r="A27" s="323">
        <v>7</v>
      </c>
      <c r="B27" s="72">
        <v>14</v>
      </c>
      <c r="C27" s="33" t="s">
        <v>94</v>
      </c>
      <c r="D27" s="128" t="s">
        <v>95</v>
      </c>
      <c r="E27" s="128" t="s">
        <v>136</v>
      </c>
      <c r="F27" s="146" t="s">
        <v>18</v>
      </c>
      <c r="G27" s="39">
        <f>DecTrack!F24</f>
        <v>13.71</v>
      </c>
      <c r="H27" s="43">
        <f>DecTrack!G24</f>
        <v>354</v>
      </c>
      <c r="I27" s="39">
        <f>DecJump!F24</f>
        <v>5.23</v>
      </c>
      <c r="J27" s="43">
        <f>DecJump!G24</f>
        <v>427</v>
      </c>
      <c r="K27" s="39">
        <f>DecThrow!F24</f>
        <v>10.07</v>
      </c>
      <c r="L27" s="43">
        <f>DecThrow!G24</f>
        <v>490</v>
      </c>
      <c r="M27" s="39">
        <f>DecJump!N24</f>
        <v>1.45</v>
      </c>
      <c r="N27" s="43">
        <f>DecJump!O24</f>
        <v>352</v>
      </c>
      <c r="O27" s="39">
        <f>DecTrack!N24</f>
        <v>67.11</v>
      </c>
      <c r="P27" s="43">
        <f>DecTrack!O24</f>
        <v>204</v>
      </c>
      <c r="Q27" s="39">
        <f>DecTrack!V24</f>
        <v>21.74</v>
      </c>
      <c r="R27" s="43">
        <f>DecTrack!W24</f>
        <v>225</v>
      </c>
      <c r="S27" s="39">
        <f>DecThrow!N24</f>
        <v>30.51</v>
      </c>
      <c r="T27" s="43">
        <f>DecThrow!O24</f>
        <v>474</v>
      </c>
      <c r="U27" s="39">
        <f>DecJump!V24</f>
        <v>3</v>
      </c>
      <c r="V27" s="43">
        <f>DecJump!W24</f>
        <v>357</v>
      </c>
      <c r="W27" s="39">
        <f>DecThrow!V24</f>
        <v>35.1</v>
      </c>
      <c r="X27" s="43">
        <f>DecThrow!W24</f>
        <v>372</v>
      </c>
      <c r="Y27" s="39" t="str">
        <f>DecTrack!AD24</f>
        <v>6.15.38</v>
      </c>
      <c r="Z27" s="43">
        <f>DecTrack!AE24</f>
        <v>205</v>
      </c>
      <c r="AA27" s="228">
        <f t="shared" si="0"/>
        <v>3460</v>
      </c>
      <c r="AB27" s="233" t="s">
        <v>18</v>
      </c>
      <c r="AC27" s="109"/>
    </row>
    <row r="28" spans="1:29" ht="15" thickBot="1">
      <c r="A28" s="324">
        <v>6</v>
      </c>
      <c r="B28" s="73">
        <v>15</v>
      </c>
      <c r="C28" s="34" t="s">
        <v>46</v>
      </c>
      <c r="D28" s="141" t="s">
        <v>25</v>
      </c>
      <c r="E28" s="141" t="s">
        <v>47</v>
      </c>
      <c r="F28" s="146" t="s">
        <v>18</v>
      </c>
      <c r="G28" s="41">
        <f>DecTrack!F25</f>
        <v>12.52</v>
      </c>
      <c r="H28" s="44">
        <f>DecTrack!G25</f>
        <v>552</v>
      </c>
      <c r="I28" s="41">
        <f>DecJump!F25</f>
        <v>4.54</v>
      </c>
      <c r="J28" s="44">
        <f>DecJump!G25</f>
        <v>297</v>
      </c>
      <c r="K28" s="41">
        <f>DecThrow!F25</f>
        <v>9.58</v>
      </c>
      <c r="L28" s="44">
        <f>DecThrow!G25</f>
        <v>460</v>
      </c>
      <c r="M28" s="41">
        <f>DecJump!N25</f>
        <v>1.41</v>
      </c>
      <c r="N28" s="44">
        <f>DecJump!O25</f>
        <v>324</v>
      </c>
      <c r="O28" s="41">
        <f>DecTrack!N25</f>
        <v>68.64</v>
      </c>
      <c r="P28" s="44">
        <f>DecTrack!O25</f>
        <v>167</v>
      </c>
      <c r="Q28" s="41">
        <f>DecTrack!V25</f>
        <v>23.67</v>
      </c>
      <c r="R28" s="44">
        <f>DecTrack!W25</f>
        <v>118</v>
      </c>
      <c r="S28" s="41">
        <f>DecThrow!N25</f>
        <v>24.3</v>
      </c>
      <c r="T28" s="44">
        <f>DecThrow!O25</f>
        <v>354</v>
      </c>
      <c r="U28" s="41">
        <f>DecJump!V25</f>
        <v>1.5</v>
      </c>
      <c r="V28" s="44">
        <f>DecJump!W25</f>
        <v>54</v>
      </c>
      <c r="W28" s="41">
        <f>DecThrow!V25</f>
        <v>12.13</v>
      </c>
      <c r="X28" s="44">
        <f>DecThrow!W25</f>
        <v>59</v>
      </c>
      <c r="Y28" s="41" t="str">
        <f>DecTrack!AD25</f>
        <v>5.51.13</v>
      </c>
      <c r="Z28" s="44">
        <f>DecTrack!AE25</f>
        <v>301</v>
      </c>
      <c r="AA28" s="230">
        <f t="shared" si="0"/>
        <v>2686</v>
      </c>
      <c r="AB28" s="285" t="s">
        <v>18</v>
      </c>
      <c r="AC28" s="121"/>
    </row>
    <row r="29" spans="1:29" ht="15" thickBot="1">
      <c r="A29" s="325">
        <v>8</v>
      </c>
      <c r="B29" s="177">
        <v>16</v>
      </c>
      <c r="C29" s="178" t="s">
        <v>46</v>
      </c>
      <c r="D29" s="179" t="s">
        <v>96</v>
      </c>
      <c r="E29" s="179" t="s">
        <v>97</v>
      </c>
      <c r="F29" s="186" t="s">
        <v>98</v>
      </c>
      <c r="G29" s="180" t="str">
        <f>DecTrack!F26</f>
        <v>DNS</v>
      </c>
      <c r="H29" s="181">
        <f>DecTrack!G26</f>
        <v>0</v>
      </c>
      <c r="I29" s="180" t="str">
        <f>DecJump!F26</f>
        <v>DNS</v>
      </c>
      <c r="J29" s="181">
        <f>DecJump!G26</f>
        <v>0</v>
      </c>
      <c r="K29" s="180" t="str">
        <f>DecThrow!F26</f>
        <v>DNS</v>
      </c>
      <c r="L29" s="181">
        <f>DecThrow!G26</f>
        <v>0</v>
      </c>
      <c r="M29" s="180" t="str">
        <f>DecJump!N26</f>
        <v>DNS</v>
      </c>
      <c r="N29" s="181">
        <f>DecJump!O26</f>
        <v>0</v>
      </c>
      <c r="O29" s="180" t="str">
        <f>DecTrack!N26</f>
        <v>DNS</v>
      </c>
      <c r="P29" s="181">
        <f>DecTrack!O26</f>
        <v>0</v>
      </c>
      <c r="Q29" s="180" t="str">
        <f>DecTrack!V26</f>
        <v>DNS</v>
      </c>
      <c r="R29" s="181">
        <f>DecTrack!W26</f>
        <v>0</v>
      </c>
      <c r="S29" s="180" t="str">
        <f>DecThrow!N26</f>
        <v>DNS</v>
      </c>
      <c r="T29" s="181">
        <f>DecThrow!O26</f>
        <v>0</v>
      </c>
      <c r="U29" s="180" t="str">
        <f>DecJump!V26</f>
        <v>DNS</v>
      </c>
      <c r="V29" s="181">
        <f>DecJump!W26</f>
        <v>0</v>
      </c>
      <c r="W29" s="180" t="str">
        <f>DecThrow!V26</f>
        <v>DNS</v>
      </c>
      <c r="X29" s="181">
        <f>DecThrow!W26</f>
        <v>0</v>
      </c>
      <c r="Y29" s="180" t="str">
        <f>DecTrack!AD26</f>
        <v>DNS</v>
      </c>
      <c r="Z29" s="181">
        <f>DecTrack!AE26</f>
        <v>0</v>
      </c>
      <c r="AA29" s="293">
        <f t="shared" si="0"/>
        <v>0</v>
      </c>
      <c r="AB29" s="286" t="s">
        <v>98</v>
      </c>
      <c r="AC29" s="279"/>
    </row>
    <row r="30" spans="1:29" ht="15" thickBot="1">
      <c r="A30" s="328">
        <v>7</v>
      </c>
      <c r="B30" s="312">
        <v>2</v>
      </c>
      <c r="C30" s="313" t="s">
        <v>59</v>
      </c>
      <c r="D30" s="314" t="s">
        <v>60</v>
      </c>
      <c r="E30" s="314" t="s">
        <v>142</v>
      </c>
      <c r="F30" s="315" t="s">
        <v>23</v>
      </c>
      <c r="G30" s="180">
        <f>DecTrack!F12</f>
        <v>13.89</v>
      </c>
      <c r="H30" s="181">
        <f>DecTrack!G12</f>
        <v>417</v>
      </c>
      <c r="I30" s="180">
        <f>DecJump!F12</f>
        <v>4.3499999999999996</v>
      </c>
      <c r="J30" s="181">
        <f>DecJump!G12</f>
        <v>333</v>
      </c>
      <c r="K30" s="180">
        <f>DecThrow!F12</f>
        <v>9.23</v>
      </c>
      <c r="L30" s="181">
        <f>DecThrow!G12</f>
        <v>502</v>
      </c>
      <c r="M30" s="180">
        <f>DecJump!N12</f>
        <v>1.4</v>
      </c>
      <c r="N30" s="181">
        <f>DecJump!O12</f>
        <v>360</v>
      </c>
      <c r="O30" s="180">
        <f>DecTrack!N12</f>
        <v>68.56</v>
      </c>
      <c r="P30" s="181">
        <f>DecTrack!O12</f>
        <v>283</v>
      </c>
      <c r="Q30" s="180">
        <f>DecTrack!V12</f>
        <v>23.5</v>
      </c>
      <c r="R30" s="181">
        <f>DecTrack!W12</f>
        <v>194</v>
      </c>
      <c r="S30" s="180">
        <f>DecThrow!N12</f>
        <v>21.7</v>
      </c>
      <c r="T30" s="181">
        <f>DecThrow!O12</f>
        <v>346</v>
      </c>
      <c r="U30" s="180">
        <f>DecJump!V12</f>
        <v>2.2000000000000002</v>
      </c>
      <c r="V30" s="181">
        <f>DecJump!W12</f>
        <v>214</v>
      </c>
      <c r="W30" s="180">
        <f>DecThrow!V12</f>
        <v>30.4</v>
      </c>
      <c r="X30" s="181">
        <f>DecThrow!W12</f>
        <v>342</v>
      </c>
      <c r="Y30" s="180" t="str">
        <f>DecTrack!AD12</f>
        <v>6.14.56</v>
      </c>
      <c r="Z30" s="181">
        <f>DecTrack!AE12</f>
        <v>278</v>
      </c>
      <c r="AA30" s="292">
        <f t="shared" si="0"/>
        <v>3269</v>
      </c>
      <c r="AB30" s="316" t="s">
        <v>23</v>
      </c>
      <c r="AC30" s="279"/>
    </row>
    <row r="31" spans="1:29">
      <c r="A31" s="326">
        <v>2</v>
      </c>
      <c r="B31" s="226">
        <v>17</v>
      </c>
      <c r="C31" s="32" t="s">
        <v>24</v>
      </c>
      <c r="D31" s="132" t="s">
        <v>22</v>
      </c>
      <c r="E31" s="132" t="s">
        <v>70</v>
      </c>
      <c r="F31" s="147" t="s">
        <v>20</v>
      </c>
      <c r="G31" s="37">
        <f>DecTrack!F7</f>
        <v>14.88</v>
      </c>
      <c r="H31" s="104">
        <f>DecTrack!G7</f>
        <v>338</v>
      </c>
      <c r="I31" s="37">
        <f>DecJump!F7</f>
        <v>4.3099999999999996</v>
      </c>
      <c r="J31" s="104">
        <f>DecJump!G7</f>
        <v>377</v>
      </c>
      <c r="K31" s="37">
        <f>DecThrow!F7</f>
        <v>6.53</v>
      </c>
      <c r="L31" s="104">
        <f>DecThrow!G7</f>
        <v>357</v>
      </c>
      <c r="M31" s="37">
        <f>DecJump!N7</f>
        <v>1.55</v>
      </c>
      <c r="N31" s="104">
        <f>DecJump!O7</f>
        <v>544</v>
      </c>
      <c r="O31" s="37">
        <f>DecTrack!N7</f>
        <v>64.77</v>
      </c>
      <c r="P31" s="104">
        <f>DecTrack!O7</f>
        <v>460</v>
      </c>
      <c r="Q31" s="37">
        <f>DecTrack!V7</f>
        <v>23.41</v>
      </c>
      <c r="R31" s="104">
        <f>DecTrack!W7</f>
        <v>255</v>
      </c>
      <c r="S31" s="37">
        <f>DecThrow!N7</f>
        <v>12.43</v>
      </c>
      <c r="T31" s="104">
        <f>DecThrow!O7</f>
        <v>179</v>
      </c>
      <c r="U31" s="37" t="str">
        <f>DecJump!V7</f>
        <v>NH</v>
      </c>
      <c r="V31" s="104">
        <f>DecJump!W7</f>
        <v>0</v>
      </c>
      <c r="W31" s="37">
        <f>DecThrow!V7</f>
        <v>24.92</v>
      </c>
      <c r="X31" s="104">
        <f>DecThrow!W7</f>
        <v>288</v>
      </c>
      <c r="Y31" s="37" t="str">
        <f>DecTrack!AD7</f>
        <v>5.50.38</v>
      </c>
      <c r="Z31" s="104">
        <f>DecTrack!AE7</f>
        <v>451</v>
      </c>
      <c r="AA31" s="226">
        <f t="shared" si="0"/>
        <v>3249</v>
      </c>
      <c r="AB31" s="288" t="s">
        <v>20</v>
      </c>
      <c r="AC31" s="107"/>
    </row>
    <row r="32" spans="1:29" ht="15" thickBot="1">
      <c r="A32" s="329">
        <v>2</v>
      </c>
      <c r="B32" s="230">
        <v>18</v>
      </c>
      <c r="C32" s="34" t="s">
        <v>26</v>
      </c>
      <c r="D32" s="141" t="s">
        <v>27</v>
      </c>
      <c r="E32" s="141" t="s">
        <v>47</v>
      </c>
      <c r="F32" s="196" t="s">
        <v>20</v>
      </c>
      <c r="G32" s="41">
        <f>DecTrack!F8</f>
        <v>15.1</v>
      </c>
      <c r="H32" s="44">
        <f>DecTrack!G8</f>
        <v>308</v>
      </c>
      <c r="I32" s="41">
        <f>DecJump!F8</f>
        <v>4.28</v>
      </c>
      <c r="J32" s="44">
        <f>DecJump!G8</f>
        <v>371</v>
      </c>
      <c r="K32" s="41">
        <f>DecThrow!F8</f>
        <v>8.41</v>
      </c>
      <c r="L32" s="44">
        <f>DecThrow!G8</f>
        <v>492</v>
      </c>
      <c r="M32" s="41">
        <f>DecJump!N8</f>
        <v>1.58</v>
      </c>
      <c r="N32" s="44">
        <f>DecJump!O8</f>
        <v>577</v>
      </c>
      <c r="O32" s="41">
        <f>DecTrack!N8</f>
        <v>66.400000000000006</v>
      </c>
      <c r="P32" s="44">
        <f>DecTrack!O8</f>
        <v>409</v>
      </c>
      <c r="Q32" s="41">
        <f>DecTrack!V8</f>
        <v>24.69</v>
      </c>
      <c r="R32" s="44">
        <f>DecTrack!W8</f>
        <v>182</v>
      </c>
      <c r="S32" s="41">
        <f>DecThrow!N8</f>
        <v>21.32</v>
      </c>
      <c r="T32" s="44">
        <f>DecThrow!O8</f>
        <v>380</v>
      </c>
      <c r="U32" s="41">
        <f>DecJump!V8</f>
        <v>1.6</v>
      </c>
      <c r="V32" s="44">
        <f>DecJump!W8</f>
        <v>109</v>
      </c>
      <c r="W32" s="41">
        <f>DecThrow!V8</f>
        <v>21.54</v>
      </c>
      <c r="X32" s="44">
        <f>DecThrow!W8</f>
        <v>233</v>
      </c>
      <c r="Y32" s="41" t="str">
        <f>DecTrack!AD8</f>
        <v>5.59.76</v>
      </c>
      <c r="Z32" s="44">
        <f>DecTrack!AE8</f>
        <v>408</v>
      </c>
      <c r="AA32" s="230">
        <f t="shared" si="0"/>
        <v>3469</v>
      </c>
      <c r="AB32" s="289" t="s">
        <v>20</v>
      </c>
      <c r="AC32" s="121"/>
    </row>
    <row r="33" spans="1:29">
      <c r="A33" s="330">
        <v>4</v>
      </c>
      <c r="B33" s="226">
        <v>5</v>
      </c>
      <c r="C33" s="32" t="s">
        <v>36</v>
      </c>
      <c r="D33" s="132" t="s">
        <v>51</v>
      </c>
      <c r="E33" s="132" t="s">
        <v>65</v>
      </c>
      <c r="F33" s="189" t="s">
        <v>19</v>
      </c>
      <c r="G33" s="37">
        <f>DecTrack!F15</f>
        <v>14.7</v>
      </c>
      <c r="H33" s="104">
        <f>DecTrack!G15</f>
        <v>430</v>
      </c>
      <c r="I33" s="37">
        <f>DecJump!F15</f>
        <v>4.58</v>
      </c>
      <c r="J33" s="104">
        <f>DecJump!G15</f>
        <v>506</v>
      </c>
      <c r="K33" s="37">
        <f>DecThrow!F15</f>
        <v>7.31</v>
      </c>
      <c r="L33" s="104">
        <f>DecThrow!G15</f>
        <v>400</v>
      </c>
      <c r="M33" s="37">
        <f>DecJump!N15</f>
        <v>1.1499999999999999</v>
      </c>
      <c r="N33" s="104">
        <f>DecJump!O15</f>
        <v>270</v>
      </c>
      <c r="O33" s="37">
        <f>DecTrack!N15</f>
        <v>73.33</v>
      </c>
      <c r="P33" s="104">
        <f>DecTrack!O15</f>
        <v>281</v>
      </c>
      <c r="Q33" s="37">
        <f>DecTrack!V15</f>
        <v>27.47</v>
      </c>
      <c r="R33" s="104">
        <f>DecTrack!W15</f>
        <v>12</v>
      </c>
      <c r="S33" s="37">
        <f>DecThrow!N15</f>
        <v>24.07</v>
      </c>
      <c r="T33" s="104">
        <f>DecThrow!O15</f>
        <v>359</v>
      </c>
      <c r="U33" s="37">
        <f>DecJump!V15</f>
        <v>2.7</v>
      </c>
      <c r="V33" s="104">
        <f>DecJump!W15</f>
        <v>434</v>
      </c>
      <c r="W33" s="37">
        <f>DecThrow!V15</f>
        <v>20.51</v>
      </c>
      <c r="X33" s="104">
        <f>DecThrow!W15</f>
        <v>232</v>
      </c>
      <c r="Y33" s="37" t="str">
        <f>DecTrack!AD15</f>
        <v>7.33.96</v>
      </c>
      <c r="Z33" s="104">
        <f>DecTrack!AE15</f>
        <v>135</v>
      </c>
      <c r="AA33" s="226">
        <f t="shared" si="0"/>
        <v>3059</v>
      </c>
      <c r="AB33" s="290" t="s">
        <v>19</v>
      </c>
      <c r="AC33" s="107"/>
    </row>
    <row r="34" spans="1:29">
      <c r="A34" s="327">
        <v>1</v>
      </c>
      <c r="B34" s="228">
        <v>20</v>
      </c>
      <c r="C34" s="33" t="s">
        <v>99</v>
      </c>
      <c r="D34" s="128" t="s">
        <v>100</v>
      </c>
      <c r="E34" s="128" t="s">
        <v>101</v>
      </c>
      <c r="F34" s="223" t="s">
        <v>19</v>
      </c>
      <c r="G34" s="39">
        <f>DecTrack!F10</f>
        <v>14</v>
      </c>
      <c r="H34" s="43">
        <f>DecTrack!G10</f>
        <v>538</v>
      </c>
      <c r="I34" s="39">
        <f>DecJump!F10</f>
        <v>4.34</v>
      </c>
      <c r="J34" s="43">
        <f>DecJump!G10</f>
        <v>447</v>
      </c>
      <c r="K34" s="39">
        <f>DecThrow!F10</f>
        <v>7.62</v>
      </c>
      <c r="L34" s="43">
        <f>DecThrow!G10</f>
        <v>422</v>
      </c>
      <c r="M34" s="39">
        <f>DecJump!N10</f>
        <v>1.39</v>
      </c>
      <c r="N34" s="43">
        <f>DecJump!O10</f>
        <v>472</v>
      </c>
      <c r="O34" s="39">
        <f>DecTrack!N10</f>
        <v>71.28</v>
      </c>
      <c r="P34" s="43">
        <f>DecTrack!O10</f>
        <v>335</v>
      </c>
      <c r="Q34" s="39">
        <f>DecTrack!V10</f>
        <v>23.16</v>
      </c>
      <c r="R34" s="43">
        <f>DecTrack!W10</f>
        <v>162</v>
      </c>
      <c r="S34" s="39">
        <f>DecThrow!N10</f>
        <v>19.38</v>
      </c>
      <c r="T34" s="43">
        <f>DecThrow!O10</f>
        <v>268</v>
      </c>
      <c r="U34" s="39">
        <f>DecJump!V10</f>
        <v>2</v>
      </c>
      <c r="V34" s="43">
        <f>DecJump!W10</f>
        <v>231</v>
      </c>
      <c r="W34" s="39">
        <f>DecThrow!V10</f>
        <v>27.15</v>
      </c>
      <c r="X34" s="43">
        <f>DecThrow!W10</f>
        <v>346</v>
      </c>
      <c r="Y34" s="39" t="str">
        <f>DecTrack!AD10</f>
        <v>6.49.62</v>
      </c>
      <c r="Z34" s="43">
        <f>DecTrack!AE10</f>
        <v>274</v>
      </c>
      <c r="AA34" s="228">
        <f t="shared" si="0"/>
        <v>3495</v>
      </c>
      <c r="AB34" s="239" t="s">
        <v>19</v>
      </c>
      <c r="AC34" s="109"/>
    </row>
    <row r="35" spans="1:29">
      <c r="A35" s="323">
        <v>4</v>
      </c>
      <c r="B35" s="228">
        <v>7</v>
      </c>
      <c r="C35" s="33" t="s">
        <v>26</v>
      </c>
      <c r="D35" s="128" t="s">
        <v>35</v>
      </c>
      <c r="E35" s="128" t="s">
        <v>67</v>
      </c>
      <c r="F35" s="223" t="s">
        <v>19</v>
      </c>
      <c r="G35" s="39">
        <f>DecTrack!F17</f>
        <v>14.04</v>
      </c>
      <c r="H35" s="43">
        <f>DecTrack!G17</f>
        <v>531</v>
      </c>
      <c r="I35" s="39">
        <f>DecJump!F17</f>
        <v>4.7699999999999996</v>
      </c>
      <c r="J35" s="43">
        <f>DecJump!G17</f>
        <v>556</v>
      </c>
      <c r="K35" s="39">
        <f>DecThrow!F17</f>
        <v>8.92</v>
      </c>
      <c r="L35" s="43">
        <f>DecThrow!G17</f>
        <v>513</v>
      </c>
      <c r="M35" s="39">
        <f>DecJump!N17</f>
        <v>1.3</v>
      </c>
      <c r="N35" s="43">
        <f>DecJump!O17</f>
        <v>396</v>
      </c>
      <c r="O35" s="39">
        <f>DecTrack!N17</f>
        <v>66.91</v>
      </c>
      <c r="P35" s="43">
        <f>DecTrack!O17</f>
        <v>463</v>
      </c>
      <c r="Q35" s="39">
        <f>DecTrack!V17</f>
        <v>21.86</v>
      </c>
      <c r="R35" s="43">
        <f>DecTrack!W17</f>
        <v>240</v>
      </c>
      <c r="S35" s="39">
        <f>DecThrow!N17</f>
        <v>31.53</v>
      </c>
      <c r="T35" s="43">
        <f>DecThrow!O17</f>
        <v>508</v>
      </c>
      <c r="U35" s="39">
        <f>DecJump!V17</f>
        <v>2.9</v>
      </c>
      <c r="V35" s="43">
        <f>DecJump!W17</f>
        <v>496</v>
      </c>
      <c r="W35" s="39">
        <f>DecThrow!V17</f>
        <v>35.03</v>
      </c>
      <c r="X35" s="43">
        <f>DecThrow!W17</f>
        <v>486</v>
      </c>
      <c r="Y35" s="39" t="str">
        <f>DecTrack!AD17</f>
        <v>6.09.11</v>
      </c>
      <c r="Z35" s="43">
        <f>DecTrack!AE17</f>
        <v>438</v>
      </c>
      <c r="AA35" s="228">
        <f t="shared" si="0"/>
        <v>4627</v>
      </c>
      <c r="AB35" s="239" t="s">
        <v>19</v>
      </c>
      <c r="AC35" s="109"/>
    </row>
    <row r="36" spans="1:29" ht="15" thickBot="1">
      <c r="A36" s="324">
        <v>4</v>
      </c>
      <c r="B36" s="230">
        <v>13</v>
      </c>
      <c r="C36" s="34" t="s">
        <v>91</v>
      </c>
      <c r="D36" s="141" t="s">
        <v>92</v>
      </c>
      <c r="E36" s="141" t="s">
        <v>93</v>
      </c>
      <c r="F36" s="190" t="s">
        <v>19</v>
      </c>
      <c r="G36" s="41">
        <f>DecTrack!F23</f>
        <v>14.18</v>
      </c>
      <c r="H36" s="44">
        <f>DecTrack!G23</f>
        <v>509</v>
      </c>
      <c r="I36" s="41">
        <f>DecJump!F23</f>
        <v>4.55</v>
      </c>
      <c r="J36" s="44">
        <f>DecJump!G23</f>
        <v>500</v>
      </c>
      <c r="K36" s="41">
        <f>DecThrow!F23</f>
        <v>8.35</v>
      </c>
      <c r="L36" s="44">
        <f>DecThrow!G23</f>
        <v>472</v>
      </c>
      <c r="M36" s="41">
        <f>DecJump!N23</f>
        <v>1.35</v>
      </c>
      <c r="N36" s="44">
        <f>DecJump!O23</f>
        <v>434</v>
      </c>
      <c r="O36" s="41">
        <f>DecTrack!N23</f>
        <v>69.08</v>
      </c>
      <c r="P36" s="44">
        <f>DecTrack!O23</f>
        <v>397</v>
      </c>
      <c r="Q36" s="41">
        <f>DecTrack!V23</f>
        <v>24.07</v>
      </c>
      <c r="R36" s="44">
        <f>DecTrack!W23</f>
        <v>117</v>
      </c>
      <c r="S36" s="41">
        <f>DecThrow!N23</f>
        <v>24.36</v>
      </c>
      <c r="T36" s="44">
        <f>DecThrow!O23</f>
        <v>365</v>
      </c>
      <c r="U36" s="41">
        <f>DecJump!V23</f>
        <v>2.5</v>
      </c>
      <c r="V36" s="44">
        <f>DecJump!W23</f>
        <v>371</v>
      </c>
      <c r="W36" s="41">
        <f>DecThrow!V23</f>
        <v>25.33</v>
      </c>
      <c r="X36" s="44">
        <f>DecThrow!W23</f>
        <v>315</v>
      </c>
      <c r="Y36" s="41" t="str">
        <f>DecTrack!AD23</f>
        <v>7.42.24</v>
      </c>
      <c r="Z36" s="44">
        <f>DecTrack!AE23</f>
        <v>114</v>
      </c>
      <c r="AA36" s="230">
        <f t="shared" si="0"/>
        <v>3594</v>
      </c>
      <c r="AB36" s="291" t="s">
        <v>19</v>
      </c>
      <c r="AC36" s="121"/>
    </row>
    <row r="37" spans="1:29">
      <c r="A37" s="11"/>
      <c r="B37" s="12"/>
      <c r="C37" s="12"/>
      <c r="D37" s="12"/>
      <c r="E37" s="13"/>
      <c r="F37" s="11"/>
      <c r="G37" s="12"/>
      <c r="H37" s="12"/>
      <c r="I37" s="14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5"/>
    </row>
    <row r="38" spans="1:29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</row>
    <row r="39" spans="1:29" ht="15" thickBot="1"/>
    <row r="40" spans="1:29">
      <c r="A40" s="225"/>
      <c r="B40" s="226"/>
      <c r="C40" s="32" t="s">
        <v>115</v>
      </c>
      <c r="D40" s="132" t="s">
        <v>116</v>
      </c>
      <c r="E40" s="132" t="s">
        <v>135</v>
      </c>
      <c r="F40" s="133" t="s">
        <v>23</v>
      </c>
      <c r="G40" s="37">
        <f>DecTrack!F27</f>
        <v>0</v>
      </c>
      <c r="H40" s="104">
        <f>DecTrack!G27</f>
        <v>0</v>
      </c>
      <c r="I40" s="37">
        <f>DecJump!F27</f>
        <v>4.82</v>
      </c>
      <c r="J40" s="104">
        <f>DecJump!G27</f>
        <v>431</v>
      </c>
      <c r="K40" s="37">
        <f>DecThrow!F27</f>
        <v>9.7799999999999994</v>
      </c>
      <c r="L40" s="104">
        <f>DecThrow!G27</f>
        <v>539</v>
      </c>
      <c r="M40" s="37">
        <f>DecJump!N27</f>
        <v>1.7</v>
      </c>
      <c r="N40" s="104">
        <f>DecJump!O27</f>
        <v>610</v>
      </c>
      <c r="O40" s="37">
        <f>DecTrack!N27</f>
        <v>0</v>
      </c>
      <c r="P40" s="104">
        <f>DecTrack!O27</f>
        <v>0</v>
      </c>
      <c r="Q40" s="37">
        <f>DecTrack!V27</f>
        <v>0</v>
      </c>
      <c r="R40" s="104">
        <f>DecTrack!W27</f>
        <v>0</v>
      </c>
      <c r="S40" s="37">
        <f>DecThrow!N27</f>
        <v>30.63</v>
      </c>
      <c r="T40" s="104">
        <f>DecThrow!O27</f>
        <v>538</v>
      </c>
      <c r="U40" s="37">
        <f>DecJump!V27</f>
        <v>2.7</v>
      </c>
      <c r="V40" s="104">
        <f>DecJump!W27</f>
        <v>333</v>
      </c>
      <c r="W40" s="37">
        <f>DecThrow!V27</f>
        <v>37.22</v>
      </c>
      <c r="X40" s="104">
        <f>DecThrow!W27</f>
        <v>448</v>
      </c>
      <c r="Y40" s="37">
        <f>DecTrack!AD27</f>
        <v>0</v>
      </c>
      <c r="Z40" s="262">
        <f>DecTrack!AE27</f>
        <v>0</v>
      </c>
      <c r="AA40" s="48">
        <f>SUM(H40+J40+L40+N40+P40+R40+T40+V40+X40+Z40)</f>
        <v>2899</v>
      </c>
      <c r="AB40" s="188" t="s">
        <v>23</v>
      </c>
      <c r="AC40" s="134"/>
    </row>
    <row r="41" spans="1:29">
      <c r="A41" s="227"/>
      <c r="B41" s="228"/>
      <c r="C41" s="33" t="s">
        <v>117</v>
      </c>
      <c r="D41" s="128" t="s">
        <v>118</v>
      </c>
      <c r="E41" s="128"/>
      <c r="F41" s="136" t="s">
        <v>23</v>
      </c>
      <c r="G41" s="39">
        <f>DecTrack!F28</f>
        <v>0</v>
      </c>
      <c r="H41" s="43">
        <f>DecTrack!G28</f>
        <v>0</v>
      </c>
      <c r="I41" s="39">
        <f>DecJump!F28</f>
        <v>0</v>
      </c>
      <c r="J41" s="43">
        <f>DecJump!G28</f>
        <v>0</v>
      </c>
      <c r="K41" s="39">
        <f>DecThrow!F28</f>
        <v>0</v>
      </c>
      <c r="L41" s="43">
        <f>DecThrow!G28</f>
        <v>0</v>
      </c>
      <c r="M41" s="39">
        <f>DecJump!N28</f>
        <v>0</v>
      </c>
      <c r="N41" s="43">
        <f>DecJump!O28</f>
        <v>0</v>
      </c>
      <c r="O41" s="39">
        <f>DecTrack!N28</f>
        <v>58.3</v>
      </c>
      <c r="P41" s="43">
        <f>DecTrack!O28</f>
        <v>617</v>
      </c>
      <c r="Q41" s="39">
        <f>DecTrack!V28</f>
        <v>0</v>
      </c>
      <c r="R41" s="43">
        <f>DecTrack!W28</f>
        <v>0</v>
      </c>
      <c r="S41" s="39">
        <f>DecThrow!N28</f>
        <v>0</v>
      </c>
      <c r="T41" s="43">
        <f>DecThrow!O28</f>
        <v>0</v>
      </c>
      <c r="U41" s="39">
        <f>DecJump!V28</f>
        <v>0</v>
      </c>
      <c r="V41" s="43">
        <f>DecJump!W28</f>
        <v>0</v>
      </c>
      <c r="W41" s="39">
        <f>DecThrow!V28</f>
        <v>0</v>
      </c>
      <c r="X41" s="43">
        <f>DecThrow!W28</f>
        <v>0</v>
      </c>
      <c r="Y41" s="39" t="str">
        <f>DecTrack!AD28</f>
        <v>4.31.43</v>
      </c>
      <c r="Z41" s="258">
        <f>DecTrack!AE28</f>
        <v>735</v>
      </c>
      <c r="AA41" s="49">
        <f t="shared" ref="AA41:AA51" si="1">SUM(H41+J41+L41+N41+P41+R41+T41+V41+X41+Z41)</f>
        <v>1352</v>
      </c>
      <c r="AB41" s="160" t="s">
        <v>23</v>
      </c>
      <c r="AC41" s="49">
        <f>SUM(AA40+AA41+AA42)</f>
        <v>4773</v>
      </c>
    </row>
    <row r="42" spans="1:29" ht="15" thickBot="1">
      <c r="A42" s="229"/>
      <c r="B42" s="228">
        <v>18</v>
      </c>
      <c r="C42" s="33" t="s">
        <v>26</v>
      </c>
      <c r="D42" s="128" t="s">
        <v>27</v>
      </c>
      <c r="E42" s="128" t="s">
        <v>47</v>
      </c>
      <c r="F42" s="138" t="s">
        <v>20</v>
      </c>
      <c r="G42" s="116">
        <f>DecTrack!F29</f>
        <v>14.84</v>
      </c>
      <c r="H42" s="261">
        <f>DecTrack!G29</f>
        <v>343</v>
      </c>
      <c r="I42" s="116">
        <f>DecJump!F29</f>
        <v>0</v>
      </c>
      <c r="J42" s="261">
        <f>DecJump!G29</f>
        <v>0</v>
      </c>
      <c r="K42" s="116">
        <f>DecThrow!F29</f>
        <v>0</v>
      </c>
      <c r="L42" s="261">
        <f>DecThrow!G29</f>
        <v>0</v>
      </c>
      <c r="M42" s="116">
        <f>DecJump!N29</f>
        <v>0</v>
      </c>
      <c r="N42" s="261">
        <f>DecJump!O29</f>
        <v>0</v>
      </c>
      <c r="O42" s="116">
        <f>DecTrack!N29</f>
        <v>0</v>
      </c>
      <c r="P42" s="261">
        <f>DecTrack!O29</f>
        <v>0</v>
      </c>
      <c r="Q42" s="116">
        <f>DecTrack!V29</f>
        <v>24.76</v>
      </c>
      <c r="R42" s="261">
        <f>DecTrack!W29</f>
        <v>179</v>
      </c>
      <c r="S42" s="116">
        <f>DecThrow!N29</f>
        <v>0</v>
      </c>
      <c r="T42" s="261">
        <f>DecThrow!O29</f>
        <v>0</v>
      </c>
      <c r="U42" s="116">
        <f>DecJump!V29</f>
        <v>0</v>
      </c>
      <c r="V42" s="261">
        <f>DecJump!W29</f>
        <v>0</v>
      </c>
      <c r="W42" s="116">
        <f>DecThrow!V29</f>
        <v>0</v>
      </c>
      <c r="X42" s="261">
        <f>DecThrow!W29</f>
        <v>0</v>
      </c>
      <c r="Y42" s="116">
        <f>DecTrack!AD29</f>
        <v>0</v>
      </c>
      <c r="Z42" s="260">
        <f>DecTrack!AE29</f>
        <v>0</v>
      </c>
      <c r="AA42" s="50">
        <f t="shared" si="1"/>
        <v>522</v>
      </c>
      <c r="AB42" s="264" t="s">
        <v>20</v>
      </c>
      <c r="AC42" s="137"/>
    </row>
    <row r="43" spans="1:29">
      <c r="A43" s="225"/>
      <c r="B43" s="226">
        <v>11</v>
      </c>
      <c r="C43" s="32" t="s">
        <v>86</v>
      </c>
      <c r="D43" s="132" t="s">
        <v>87</v>
      </c>
      <c r="E43" s="132" t="s">
        <v>88</v>
      </c>
      <c r="F43" s="145" t="s">
        <v>18</v>
      </c>
      <c r="G43" s="37">
        <f>DecTrack!F30</f>
        <v>0</v>
      </c>
      <c r="H43" s="104">
        <f>DecTrack!G30</f>
        <v>0</v>
      </c>
      <c r="I43" s="37">
        <f>DecJump!F30</f>
        <v>0</v>
      </c>
      <c r="J43" s="104">
        <f>DecJump!G30</f>
        <v>0</v>
      </c>
      <c r="K43" s="37">
        <f>DecThrow!F30</f>
        <v>0</v>
      </c>
      <c r="L43" s="104">
        <f>DecThrow!G30</f>
        <v>0</v>
      </c>
      <c r="M43" s="37">
        <f>DecJump!N30</f>
        <v>0</v>
      </c>
      <c r="N43" s="104">
        <f>DecJump!O30</f>
        <v>0</v>
      </c>
      <c r="O43" s="37">
        <f>DecTrack!N30</f>
        <v>0</v>
      </c>
      <c r="P43" s="104">
        <f>DecTrack!O30</f>
        <v>0</v>
      </c>
      <c r="Q43" s="37">
        <f>DecTrack!V30</f>
        <v>19.39</v>
      </c>
      <c r="R43" s="104">
        <f>DecTrack!W30</f>
        <v>399</v>
      </c>
      <c r="S43" s="37">
        <f>DecThrow!N30</f>
        <v>0</v>
      </c>
      <c r="T43" s="104">
        <f>DecThrow!O30</f>
        <v>0</v>
      </c>
      <c r="U43" s="37">
        <f>DecJump!V30</f>
        <v>3.6</v>
      </c>
      <c r="V43" s="104">
        <f>DecJump!W30</f>
        <v>509</v>
      </c>
      <c r="W43" s="37">
        <f>DecThrow!V30</f>
        <v>0</v>
      </c>
      <c r="X43" s="104">
        <f>DecThrow!W30</f>
        <v>0</v>
      </c>
      <c r="Y43" s="37" t="str">
        <f>DecTrack!AD30</f>
        <v>DNF</v>
      </c>
      <c r="Z43" s="262">
        <f>DecTrack!AE30</f>
        <v>0</v>
      </c>
      <c r="AA43" s="48">
        <f t="shared" si="1"/>
        <v>908</v>
      </c>
      <c r="AB43" s="157" t="s">
        <v>18</v>
      </c>
      <c r="AC43" s="134"/>
    </row>
    <row r="44" spans="1:29">
      <c r="A44" s="227"/>
      <c r="B44" s="228">
        <v>15</v>
      </c>
      <c r="C44" s="128" t="s">
        <v>46</v>
      </c>
      <c r="D44" s="128" t="s">
        <v>25</v>
      </c>
      <c r="E44" s="128" t="s">
        <v>47</v>
      </c>
      <c r="F44" s="146" t="s">
        <v>18</v>
      </c>
      <c r="G44" s="39">
        <f>DecTrack!F31</f>
        <v>11.92</v>
      </c>
      <c r="H44" s="43">
        <f>DecTrack!G31</f>
        <v>667</v>
      </c>
      <c r="I44" s="39">
        <f>DecJump!F31</f>
        <v>0</v>
      </c>
      <c r="J44" s="43">
        <f>DecJump!G31</f>
        <v>0</v>
      </c>
      <c r="K44" s="39">
        <f>DecThrow!F31</f>
        <v>9.43</v>
      </c>
      <c r="L44" s="43">
        <f>DecThrow!G31</f>
        <v>451</v>
      </c>
      <c r="M44" s="39">
        <f>DecJump!N31</f>
        <v>0</v>
      </c>
      <c r="N44" s="43">
        <f>DecJump!O31</f>
        <v>0</v>
      </c>
      <c r="O44" s="39">
        <f>DecTrack!N31</f>
        <v>65.7</v>
      </c>
      <c r="P44" s="43">
        <f>DecTrack!O31</f>
        <v>240</v>
      </c>
      <c r="Q44" s="39">
        <f>DecTrack!V31</f>
        <v>0</v>
      </c>
      <c r="R44" s="43">
        <f>DecTrack!W31</f>
        <v>0</v>
      </c>
      <c r="S44" s="39">
        <f>DecThrow!N31</f>
        <v>0</v>
      </c>
      <c r="T44" s="43">
        <f>DecThrow!O31</f>
        <v>0</v>
      </c>
      <c r="U44" s="39">
        <f>DecJump!V31</f>
        <v>0</v>
      </c>
      <c r="V44" s="43">
        <f>DecJump!W31</f>
        <v>0</v>
      </c>
      <c r="W44" s="39">
        <f>DecThrow!V31</f>
        <v>0</v>
      </c>
      <c r="X44" s="43">
        <f>DecThrow!W31</f>
        <v>0</v>
      </c>
      <c r="Y44" s="39">
        <f>DecTrack!AD31</f>
        <v>0</v>
      </c>
      <c r="Z44" s="258">
        <f>DecTrack!AE31</f>
        <v>0</v>
      </c>
      <c r="AA44" s="49">
        <f t="shared" si="1"/>
        <v>1358</v>
      </c>
      <c r="AB44" s="162" t="s">
        <v>18</v>
      </c>
      <c r="AC44" s="49">
        <f>SUM(AA43+AA44+AA45)</f>
        <v>3678</v>
      </c>
    </row>
    <row r="45" spans="1:29" ht="15" thickBot="1">
      <c r="A45" s="229"/>
      <c r="B45" s="228">
        <v>6</v>
      </c>
      <c r="C45" s="33" t="s">
        <v>44</v>
      </c>
      <c r="D45" s="128" t="s">
        <v>32</v>
      </c>
      <c r="E45" s="128" t="s">
        <v>66</v>
      </c>
      <c r="F45" s="146" t="s">
        <v>18</v>
      </c>
      <c r="G45" s="41">
        <f>DecTrack!F32</f>
        <v>0</v>
      </c>
      <c r="H45" s="44">
        <f>DecTrack!G32</f>
        <v>0</v>
      </c>
      <c r="I45" s="41">
        <f>DecJump!F32</f>
        <v>5.64</v>
      </c>
      <c r="J45" s="44">
        <f>DecJump!G32</f>
        <v>510</v>
      </c>
      <c r="K45" s="41">
        <f>DecThrow!F32</f>
        <v>0</v>
      </c>
      <c r="L45" s="44">
        <f>DecThrow!G32</f>
        <v>0</v>
      </c>
      <c r="M45" s="41" t="str">
        <f>DecJump!N32</f>
        <v>NH</v>
      </c>
      <c r="N45" s="44">
        <f>DecJump!O32</f>
        <v>0</v>
      </c>
      <c r="O45" s="41">
        <f>DecTrack!N32</f>
        <v>0</v>
      </c>
      <c r="P45" s="44">
        <f>DecTrack!O32</f>
        <v>0</v>
      </c>
      <c r="Q45" s="41">
        <f>DecTrack!V32</f>
        <v>0</v>
      </c>
      <c r="R45" s="44">
        <f>DecTrack!W32</f>
        <v>0</v>
      </c>
      <c r="S45" s="41">
        <f>DecThrow!N32</f>
        <v>31.44</v>
      </c>
      <c r="T45" s="44">
        <f>DecThrow!O32</f>
        <v>493</v>
      </c>
      <c r="U45" s="41">
        <f>DecJump!V32</f>
        <v>0</v>
      </c>
      <c r="V45" s="44">
        <f>DecJump!W32</f>
        <v>0</v>
      </c>
      <c r="W45" s="41">
        <f>DecThrow!V32</f>
        <v>37.26</v>
      </c>
      <c r="X45" s="44">
        <f>DecThrow!W32</f>
        <v>409</v>
      </c>
      <c r="Y45" s="41">
        <f>DecTrack!AD32</f>
        <v>0</v>
      </c>
      <c r="Z45" s="263">
        <f>DecTrack!AE32</f>
        <v>0</v>
      </c>
      <c r="AA45" s="50">
        <f t="shared" si="1"/>
        <v>1412</v>
      </c>
      <c r="AB45" s="162" t="s">
        <v>18</v>
      </c>
      <c r="AC45" s="137"/>
    </row>
    <row r="46" spans="1:29">
      <c r="A46" s="225"/>
      <c r="B46" s="226"/>
      <c r="C46" s="32" t="s">
        <v>119</v>
      </c>
      <c r="D46" s="132" t="s">
        <v>120</v>
      </c>
      <c r="E46" s="132"/>
      <c r="F46" s="147" t="s">
        <v>20</v>
      </c>
      <c r="G46" s="37">
        <f>DecTrack!F33</f>
        <v>13.27</v>
      </c>
      <c r="H46" s="104">
        <f>DecTrack!G33</f>
        <v>588</v>
      </c>
      <c r="I46" s="37">
        <f>DecJump!F33</f>
        <v>0</v>
      </c>
      <c r="J46" s="104">
        <f>DecJump!G33</f>
        <v>0</v>
      </c>
      <c r="K46" s="37">
        <f>DecThrow!F33</f>
        <v>11.96</v>
      </c>
      <c r="L46" s="104">
        <f>DecThrow!G33</f>
        <v>751</v>
      </c>
      <c r="M46" s="37">
        <f>DecJump!N33</f>
        <v>0</v>
      </c>
      <c r="N46" s="104">
        <f>DecJump!O33</f>
        <v>0</v>
      </c>
      <c r="O46" s="37">
        <f>DecTrack!N33</f>
        <v>0</v>
      </c>
      <c r="P46" s="104">
        <f>DecTrack!O33</f>
        <v>0</v>
      </c>
      <c r="Q46" s="37">
        <f>DecTrack!V33</f>
        <v>0</v>
      </c>
      <c r="R46" s="104">
        <f>DecTrack!W33</f>
        <v>0</v>
      </c>
      <c r="S46" s="37">
        <f>DecThrow!N33</f>
        <v>43.42</v>
      </c>
      <c r="T46" s="104">
        <f>DecThrow!O33</f>
        <v>919</v>
      </c>
      <c r="U46" s="37">
        <f>DecJump!V33</f>
        <v>3</v>
      </c>
      <c r="V46" s="104">
        <f>DecJump!W33</f>
        <v>467</v>
      </c>
      <c r="W46" s="37">
        <f>DecThrow!V33</f>
        <v>40.15</v>
      </c>
      <c r="X46" s="104">
        <f>DecThrow!W33</f>
        <v>545</v>
      </c>
      <c r="Y46" s="37">
        <f>DecTrack!AD33</f>
        <v>0</v>
      </c>
      <c r="Z46" s="262">
        <f>DecTrack!AE33</f>
        <v>0</v>
      </c>
      <c r="AA46" s="48">
        <f t="shared" si="1"/>
        <v>3270</v>
      </c>
      <c r="AB46" s="265" t="s">
        <v>20</v>
      </c>
      <c r="AC46" s="134"/>
    </row>
    <row r="47" spans="1:29">
      <c r="A47" s="227"/>
      <c r="B47" s="228"/>
      <c r="C47" s="33" t="s">
        <v>121</v>
      </c>
      <c r="D47" s="128" t="s">
        <v>122</v>
      </c>
      <c r="E47" s="128"/>
      <c r="F47" s="136" t="s">
        <v>23</v>
      </c>
      <c r="G47" s="39">
        <f>DecTrack!F34</f>
        <v>0</v>
      </c>
      <c r="H47" s="43">
        <f>DecTrack!G34</f>
        <v>0</v>
      </c>
      <c r="I47" s="39">
        <f>DecJump!F34</f>
        <v>0</v>
      </c>
      <c r="J47" s="43">
        <f>DecJump!G34</f>
        <v>0</v>
      </c>
      <c r="K47" s="39">
        <f>DecThrow!F34</f>
        <v>0</v>
      </c>
      <c r="L47" s="43">
        <f>DecThrow!G34</f>
        <v>0</v>
      </c>
      <c r="M47" s="39">
        <f>DecJump!N34</f>
        <v>0</v>
      </c>
      <c r="N47" s="43">
        <f>DecJump!O34</f>
        <v>0</v>
      </c>
      <c r="O47" s="39">
        <f>DecTrack!N34</f>
        <v>68.8</v>
      </c>
      <c r="P47" s="43">
        <f>DecTrack!O34</f>
        <v>388</v>
      </c>
      <c r="Q47" s="39">
        <f>DecTrack!V34</f>
        <v>0</v>
      </c>
      <c r="R47" s="43">
        <f>DecTrack!W34</f>
        <v>0</v>
      </c>
      <c r="S47" s="39">
        <f>DecThrow!N34</f>
        <v>0</v>
      </c>
      <c r="T47" s="43">
        <f>DecThrow!O34</f>
        <v>0</v>
      </c>
      <c r="U47" s="39">
        <f>DecJump!V34</f>
        <v>0</v>
      </c>
      <c r="V47" s="43">
        <f>DecJump!W34</f>
        <v>0</v>
      </c>
      <c r="W47" s="39">
        <f>DecThrow!V34</f>
        <v>0</v>
      </c>
      <c r="X47" s="43">
        <f>DecThrow!W34</f>
        <v>0</v>
      </c>
      <c r="Y47" s="39" t="str">
        <f>DecTrack!AD34</f>
        <v>5.07.56</v>
      </c>
      <c r="Z47" s="258">
        <f>DecTrack!AE34</f>
        <v>777</v>
      </c>
      <c r="AA47" s="49">
        <f t="shared" si="1"/>
        <v>1165</v>
      </c>
      <c r="AB47" s="160" t="s">
        <v>23</v>
      </c>
      <c r="AC47" s="49">
        <f>SUM(AA46+AA47+AA48)</f>
        <v>5947</v>
      </c>
    </row>
    <row r="48" spans="1:29" ht="15" thickBot="1">
      <c r="A48" s="229"/>
      <c r="B48" s="228"/>
      <c r="C48" s="33" t="s">
        <v>123</v>
      </c>
      <c r="D48" s="128" t="s">
        <v>124</v>
      </c>
      <c r="E48" s="128"/>
      <c r="F48" s="148" t="s">
        <v>98</v>
      </c>
      <c r="G48" s="41">
        <f>DecTrack!F35</f>
        <v>0</v>
      </c>
      <c r="H48" s="44">
        <f>DecTrack!G35</f>
        <v>0</v>
      </c>
      <c r="I48" s="41">
        <f>DecJump!F35</f>
        <v>5.64</v>
      </c>
      <c r="J48" s="44">
        <f>DecJump!G35</f>
        <v>546</v>
      </c>
      <c r="K48" s="41">
        <f>DecThrow!F35</f>
        <v>0</v>
      </c>
      <c r="L48" s="44">
        <f>DecThrow!G35</f>
        <v>0</v>
      </c>
      <c r="M48" s="41">
        <f>DecJump!N35</f>
        <v>1.7</v>
      </c>
      <c r="N48" s="44">
        <f>DecJump!O35</f>
        <v>577</v>
      </c>
      <c r="O48" s="41">
        <f>DecTrack!N35</f>
        <v>0</v>
      </c>
      <c r="P48" s="44">
        <f>DecTrack!O35</f>
        <v>0</v>
      </c>
      <c r="Q48" s="41">
        <f>DecTrack!V35</f>
        <v>19.7</v>
      </c>
      <c r="R48" s="44">
        <f>DecTrack!W35</f>
        <v>389</v>
      </c>
      <c r="S48" s="41">
        <f>DecThrow!N35</f>
        <v>0</v>
      </c>
      <c r="T48" s="44">
        <f>DecThrow!O35</f>
        <v>0</v>
      </c>
      <c r="U48" s="41">
        <f>DecJump!V35</f>
        <v>0</v>
      </c>
      <c r="V48" s="44">
        <f>DecJump!W35</f>
        <v>0</v>
      </c>
      <c r="W48" s="41">
        <f>DecThrow!V35</f>
        <v>0</v>
      </c>
      <c r="X48" s="44">
        <f>DecThrow!W35</f>
        <v>0</v>
      </c>
      <c r="Y48" s="41">
        <f>DecTrack!AD35</f>
        <v>0</v>
      </c>
      <c r="Z48" s="263">
        <f>DecTrack!AE35</f>
        <v>0</v>
      </c>
      <c r="AA48" s="50">
        <f t="shared" si="1"/>
        <v>1512</v>
      </c>
      <c r="AB48" s="266" t="s">
        <v>98</v>
      </c>
      <c r="AC48" s="137"/>
    </row>
    <row r="49" spans="1:29">
      <c r="A49" s="225"/>
      <c r="B49" s="226"/>
      <c r="C49" s="32" t="s">
        <v>129</v>
      </c>
      <c r="D49" s="132" t="s">
        <v>120</v>
      </c>
      <c r="E49" s="132"/>
      <c r="F49" s="152" t="s">
        <v>134</v>
      </c>
      <c r="G49" s="37">
        <f>DecTrack!F36</f>
        <v>11.88</v>
      </c>
      <c r="H49" s="104">
        <f>DecTrack!G36</f>
        <v>705</v>
      </c>
      <c r="I49" s="37">
        <f>DecJump!F36</f>
        <v>0</v>
      </c>
      <c r="J49" s="104">
        <f>DecJump!G36</f>
        <v>0</v>
      </c>
      <c r="K49" s="37">
        <f>DecThrow!F36</f>
        <v>11.63</v>
      </c>
      <c r="L49" s="104">
        <f>DecThrow!G36</f>
        <v>610</v>
      </c>
      <c r="M49" s="37">
        <f>DecJump!N36</f>
        <v>0</v>
      </c>
      <c r="N49" s="104">
        <f>DecJump!O36</f>
        <v>0</v>
      </c>
      <c r="O49" s="37">
        <f>DecTrack!N36</f>
        <v>0</v>
      </c>
      <c r="P49" s="104">
        <f>DecTrack!O36</f>
        <v>0</v>
      </c>
      <c r="Q49" s="37">
        <f>DecTrack!V36</f>
        <v>0</v>
      </c>
      <c r="R49" s="104">
        <f>DecTrack!W36</f>
        <v>0</v>
      </c>
      <c r="S49" s="37">
        <f>DecThrow!N36</f>
        <v>37.74</v>
      </c>
      <c r="T49" s="104">
        <f>DecThrow!O36</f>
        <v>629</v>
      </c>
      <c r="U49" s="37">
        <f>DecJump!V36</f>
        <v>3.3</v>
      </c>
      <c r="V49" s="104">
        <f>DecJump!W36</f>
        <v>444</v>
      </c>
      <c r="W49" s="37">
        <f>DecThrow!V36</f>
        <v>0</v>
      </c>
      <c r="X49" s="104">
        <f>DecThrow!W36</f>
        <v>0</v>
      </c>
      <c r="Y49" s="37">
        <f>DecTrack!AD36</f>
        <v>0</v>
      </c>
      <c r="Z49" s="262">
        <f>DecTrack!AE36</f>
        <v>0</v>
      </c>
      <c r="AA49" s="48">
        <f t="shared" si="1"/>
        <v>2388</v>
      </c>
      <c r="AB49" s="267" t="s">
        <v>134</v>
      </c>
      <c r="AC49" s="134"/>
    </row>
    <row r="50" spans="1:29">
      <c r="A50" s="227"/>
      <c r="B50" s="228"/>
      <c r="C50" s="33" t="s">
        <v>130</v>
      </c>
      <c r="D50" s="128" t="s">
        <v>131</v>
      </c>
      <c r="E50" s="128"/>
      <c r="F50" s="146" t="s">
        <v>18</v>
      </c>
      <c r="G50" s="39">
        <f>DecTrack!F37</f>
        <v>0</v>
      </c>
      <c r="H50" s="43">
        <f>DecTrack!G37</f>
        <v>0</v>
      </c>
      <c r="I50" s="39">
        <f>DecJump!F37</f>
        <v>0</v>
      </c>
      <c r="J50" s="43">
        <f>DecJump!G37</f>
        <v>0</v>
      </c>
      <c r="K50" s="39">
        <f>DecThrow!F37</f>
        <v>0</v>
      </c>
      <c r="L50" s="43">
        <f>DecThrow!G37</f>
        <v>0</v>
      </c>
      <c r="M50" s="39">
        <f>DecJump!N37</f>
        <v>0</v>
      </c>
      <c r="N50" s="43">
        <f>DecJump!O37</f>
        <v>0</v>
      </c>
      <c r="O50" s="39">
        <f>DecTrack!N37</f>
        <v>55.8</v>
      </c>
      <c r="P50" s="43">
        <f>DecTrack!O37</f>
        <v>567</v>
      </c>
      <c r="Q50" s="39">
        <f>DecTrack!V37</f>
        <v>19.57</v>
      </c>
      <c r="R50" s="43">
        <f>DecTrack!W37</f>
        <v>384</v>
      </c>
      <c r="S50" s="39">
        <f>DecThrow!N37</f>
        <v>0</v>
      </c>
      <c r="T50" s="43">
        <f>DecThrow!O37</f>
        <v>0</v>
      </c>
      <c r="U50" s="39">
        <f>DecJump!V37</f>
        <v>0</v>
      </c>
      <c r="V50" s="43">
        <f>DecJump!W37</f>
        <v>0</v>
      </c>
      <c r="W50" s="39">
        <f>DecThrow!V37</f>
        <v>0</v>
      </c>
      <c r="X50" s="43">
        <f>DecThrow!W37</f>
        <v>0</v>
      </c>
      <c r="Y50" s="39" t="str">
        <f>DecTrack!AD37</f>
        <v>4.29.81</v>
      </c>
      <c r="Z50" s="258">
        <f>DecTrack!AE37</f>
        <v>746</v>
      </c>
      <c r="AA50" s="49">
        <f t="shared" si="1"/>
        <v>1697</v>
      </c>
      <c r="AB50" s="162" t="s">
        <v>18</v>
      </c>
      <c r="AC50" s="49">
        <f>SUM(AA49+AA50+AA51)</f>
        <v>5998</v>
      </c>
    </row>
    <row r="51" spans="1:29" ht="15" thickBot="1">
      <c r="A51" s="229"/>
      <c r="B51" s="230"/>
      <c r="C51" s="34" t="s">
        <v>132</v>
      </c>
      <c r="D51" s="34" t="s">
        <v>133</v>
      </c>
      <c r="E51" s="34"/>
      <c r="F51" s="231" t="s">
        <v>134</v>
      </c>
      <c r="G51" s="41">
        <f>DecTrack!F38</f>
        <v>0</v>
      </c>
      <c r="H51" s="44">
        <f>DecTrack!G38</f>
        <v>0</v>
      </c>
      <c r="I51" s="41">
        <f>DecJump!F38</f>
        <v>6.18</v>
      </c>
      <c r="J51" s="44">
        <f>DecJump!G38</f>
        <v>668</v>
      </c>
      <c r="K51" s="41">
        <f>DecThrow!F38</f>
        <v>0</v>
      </c>
      <c r="L51" s="44">
        <f>DecThrow!G38</f>
        <v>0</v>
      </c>
      <c r="M51" s="41">
        <f>DecJump!N38</f>
        <v>1.95</v>
      </c>
      <c r="N51" s="44">
        <f>DecJump!O38</f>
        <v>803</v>
      </c>
      <c r="O51" s="41">
        <f>DecTrack!N38</f>
        <v>0</v>
      </c>
      <c r="P51" s="44">
        <f>DecTrack!O38</f>
        <v>0</v>
      </c>
      <c r="Q51" s="41">
        <f>DecTrack!V38</f>
        <v>0</v>
      </c>
      <c r="R51" s="44">
        <f>DecTrack!W38</f>
        <v>0</v>
      </c>
      <c r="S51" s="41">
        <f>DecThrow!N38</f>
        <v>0</v>
      </c>
      <c r="T51" s="44">
        <f>DecThrow!O38</f>
        <v>0</v>
      </c>
      <c r="U51" s="41">
        <f>DecJump!V38</f>
        <v>0</v>
      </c>
      <c r="V51" s="44">
        <f>DecJump!W38</f>
        <v>0</v>
      </c>
      <c r="W51" s="41">
        <f>DecThrow!V38</f>
        <v>39.5</v>
      </c>
      <c r="X51" s="44">
        <f>DecThrow!W38</f>
        <v>442</v>
      </c>
      <c r="Y51" s="41">
        <f>DecTrack!AD38</f>
        <v>0</v>
      </c>
      <c r="Z51" s="263">
        <f>DecTrack!AE38</f>
        <v>0</v>
      </c>
      <c r="AA51" s="50">
        <f t="shared" si="1"/>
        <v>1913</v>
      </c>
      <c r="AB51" s="268" t="s">
        <v>134</v>
      </c>
      <c r="AC51" s="144"/>
    </row>
  </sheetData>
  <sortState ref="A6:AC36">
    <sortCondition ref="F6:F36"/>
  </sortState>
  <conditionalFormatting sqref="B1:B14">
    <cfRule type="containsText" dxfId="385" priority="4" operator="containsText" text="1.">
      <formula>NOT(ISERROR(SEARCH("1.",B1)))</formula>
    </cfRule>
  </conditionalFormatting>
  <conditionalFormatting sqref="AC3:AC5">
    <cfRule type="containsText" dxfId="384" priority="1" operator="containsText" text="3">
      <formula>NOT(ISERROR(SEARCH("3",AC3)))</formula>
    </cfRule>
    <cfRule type="containsText" dxfId="383" priority="2" operator="containsText" text="2">
      <formula>NOT(ISERROR(SEARCH("2",AC3)))</formula>
    </cfRule>
    <cfRule type="containsText" dxfId="382" priority="3" operator="containsText" text="1">
      <formula>NOT(ISERROR(SEARCH("1",AC3)))</formula>
    </cfRule>
  </conditionalFormatting>
  <pageMargins left="0.70866141732283472" right="0.70866141732283472" top="0.74803149606299213" bottom="0.74803149606299213" header="0.31496062992125984" footer="0.31496062992125984"/>
  <pageSetup paperSize="9" scale="1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AC53"/>
  <sheetViews>
    <sheetView zoomScale="74" zoomScaleNormal="74" workbookViewId="0">
      <selection activeCell="L18" sqref="L18"/>
    </sheetView>
  </sheetViews>
  <sheetFormatPr defaultRowHeight="14.25"/>
  <cols>
    <col min="1" max="1" width="4.7109375" style="4" bestFit="1" customWidth="1"/>
    <col min="2" max="2" width="4.7109375" style="3" bestFit="1" customWidth="1"/>
    <col min="3" max="3" width="9.28515625" style="3" customWidth="1"/>
    <col min="4" max="4" width="14.42578125" style="3" bestFit="1" customWidth="1"/>
    <col min="5" max="5" width="25.5703125" style="3" customWidth="1"/>
    <col min="6" max="6" width="6.85546875" style="3" bestFit="1" customWidth="1"/>
    <col min="7" max="7" width="7.7109375" style="3" customWidth="1"/>
    <col min="8" max="8" width="6.85546875" style="3" bestFit="1" customWidth="1"/>
    <col min="9" max="9" width="8" style="3" customWidth="1"/>
    <col min="10" max="10" width="6.85546875" style="3" bestFit="1" customWidth="1"/>
    <col min="11" max="11" width="8" style="3" customWidth="1"/>
    <col min="12" max="12" width="6.85546875" style="3" bestFit="1" customWidth="1"/>
    <col min="13" max="13" width="8" style="3" customWidth="1"/>
    <col min="14" max="14" width="6.85546875" style="3" bestFit="1" customWidth="1"/>
    <col min="15" max="15" width="8" style="3" customWidth="1"/>
    <col min="16" max="16" width="6.85546875" style="3" bestFit="1" customWidth="1"/>
    <col min="17" max="17" width="7.7109375" style="3" bestFit="1" customWidth="1"/>
    <col min="18" max="18" width="6.85546875" style="3" bestFit="1" customWidth="1"/>
    <col min="19" max="19" width="7.140625" style="3" bestFit="1" customWidth="1"/>
    <col min="20" max="20" width="6.85546875" style="3" bestFit="1" customWidth="1"/>
    <col min="21" max="21" width="8" style="3" customWidth="1"/>
    <col min="22" max="22" width="6.85546875" style="3" bestFit="1" customWidth="1"/>
    <col min="23" max="23" width="7.7109375" style="3" bestFit="1" customWidth="1"/>
    <col min="24" max="24" width="6.85546875" style="3" bestFit="1" customWidth="1"/>
    <col min="25" max="25" width="8.42578125" style="3" customWidth="1"/>
    <col min="26" max="26" width="6.85546875" style="3" customWidth="1"/>
    <col min="27" max="27" width="9.28515625" style="3" bestFit="1" customWidth="1"/>
    <col min="28" max="28" width="7.85546875" style="3" bestFit="1" customWidth="1"/>
    <col min="29" max="29" width="10" style="3" bestFit="1" customWidth="1"/>
    <col min="30" max="30" width="9.140625" style="3"/>
    <col min="31" max="31" width="9.85546875" style="3" customWidth="1"/>
    <col min="32" max="16384" width="9.140625" style="3"/>
  </cols>
  <sheetData>
    <row r="1" spans="1:29" ht="18">
      <c r="A1" s="9"/>
      <c r="B1" s="10"/>
      <c r="C1" s="18" t="s">
        <v>56</v>
      </c>
      <c r="D1" s="10"/>
      <c r="E1" s="5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9" ht="18.75" thickBot="1">
      <c r="A2" s="9"/>
      <c r="B2" s="10"/>
      <c r="C2" s="18" t="s">
        <v>37</v>
      </c>
      <c r="D2" s="10"/>
      <c r="E2" s="5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9" ht="29.25" thickBot="1">
      <c r="A3" s="36" t="s">
        <v>41</v>
      </c>
      <c r="B3" s="19" t="s">
        <v>11</v>
      </c>
      <c r="C3" s="19" t="s">
        <v>2</v>
      </c>
      <c r="D3" s="19" t="s">
        <v>3</v>
      </c>
      <c r="E3" s="19" t="s">
        <v>4</v>
      </c>
      <c r="F3" s="20" t="s">
        <v>16</v>
      </c>
      <c r="G3" s="25" t="s">
        <v>82</v>
      </c>
      <c r="H3" s="24" t="s">
        <v>10</v>
      </c>
      <c r="I3" s="25" t="s">
        <v>6</v>
      </c>
      <c r="J3" s="24" t="s">
        <v>10</v>
      </c>
      <c r="K3" s="25" t="s">
        <v>14</v>
      </c>
      <c r="L3" s="24" t="s">
        <v>10</v>
      </c>
      <c r="M3" s="25" t="s">
        <v>15</v>
      </c>
      <c r="N3" s="24" t="s">
        <v>10</v>
      </c>
      <c r="O3" s="25" t="s">
        <v>83</v>
      </c>
      <c r="P3" s="24" t="s">
        <v>10</v>
      </c>
      <c r="Q3" s="25" t="s">
        <v>54</v>
      </c>
      <c r="R3" s="24" t="s">
        <v>10</v>
      </c>
      <c r="S3" s="25"/>
      <c r="T3" s="24"/>
      <c r="U3" s="25"/>
      <c r="V3" s="24"/>
      <c r="W3" s="25" t="s">
        <v>9</v>
      </c>
      <c r="X3" s="24" t="s">
        <v>10</v>
      </c>
      <c r="Y3" s="25"/>
      <c r="Z3" s="24"/>
      <c r="AA3" s="23" t="s">
        <v>17</v>
      </c>
      <c r="AB3" s="22" t="s">
        <v>13</v>
      </c>
      <c r="AC3" s="21" t="s">
        <v>45</v>
      </c>
    </row>
    <row r="4" spans="1:29" ht="15" thickBot="1">
      <c r="A4" s="56"/>
      <c r="B4" s="56"/>
      <c r="C4" s="56"/>
      <c r="D4" s="56"/>
      <c r="E4" s="56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8"/>
      <c r="AB4" s="58"/>
      <c r="AC4" s="58"/>
    </row>
    <row r="5" spans="1:29">
      <c r="A5" s="63">
        <v>10</v>
      </c>
      <c r="B5" s="71">
        <v>21</v>
      </c>
      <c r="C5" s="32" t="s">
        <v>102</v>
      </c>
      <c r="D5" s="132" t="s">
        <v>103</v>
      </c>
      <c r="E5" s="132" t="s">
        <v>101</v>
      </c>
      <c r="F5" s="201" t="s">
        <v>74</v>
      </c>
      <c r="G5" s="37">
        <f>HeptTrack!N4</f>
        <v>31.26</v>
      </c>
      <c r="H5" s="38">
        <f>HeptTrack!O4</f>
        <v>539</v>
      </c>
      <c r="I5" s="37">
        <f>HeptField!V4</f>
        <v>3.59</v>
      </c>
      <c r="J5" s="38">
        <f>HeptField!W4</f>
        <v>303</v>
      </c>
      <c r="K5" s="37">
        <f>HeptField!N4</f>
        <v>6.56</v>
      </c>
      <c r="L5" s="38">
        <f>HeptField!O4</f>
        <v>317</v>
      </c>
      <c r="M5" s="37">
        <f>HeptField!F4</f>
        <v>1.1499999999999999</v>
      </c>
      <c r="N5" s="104">
        <f>HeptField!G4</f>
        <v>369</v>
      </c>
      <c r="O5" s="37" t="str">
        <f>HeptTrack!V4</f>
        <v>3.19.60</v>
      </c>
      <c r="P5" s="38">
        <f>HeptTrack!W4</f>
        <v>275</v>
      </c>
      <c r="Q5" s="37">
        <f>HeptTrack!F4</f>
        <v>16.86</v>
      </c>
      <c r="R5" s="38">
        <f>HeptTrack!G4</f>
        <v>306</v>
      </c>
      <c r="S5" s="37"/>
      <c r="T5" s="38"/>
      <c r="U5" s="37"/>
      <c r="V5" s="38"/>
      <c r="W5" s="37">
        <f>HeptField!AD4</f>
        <v>13.72</v>
      </c>
      <c r="X5" s="38">
        <f>HeptField!AE4</f>
        <v>210</v>
      </c>
      <c r="Y5" s="37"/>
      <c r="Z5" s="38"/>
      <c r="AA5" s="48">
        <f>SUM(H5+J5+L5+N5+P5+R5+X5)</f>
        <v>2319</v>
      </c>
      <c r="AB5" s="174" t="s">
        <v>74</v>
      </c>
      <c r="AC5" s="6"/>
    </row>
    <row r="6" spans="1:29">
      <c r="A6" s="64">
        <v>10</v>
      </c>
      <c r="B6" s="72">
        <v>22</v>
      </c>
      <c r="C6" s="128" t="s">
        <v>77</v>
      </c>
      <c r="D6" s="128" t="s">
        <v>78</v>
      </c>
      <c r="E6" s="128" t="s">
        <v>79</v>
      </c>
      <c r="F6" s="202" t="s">
        <v>76</v>
      </c>
      <c r="G6" s="39">
        <f>HeptTrack!N5</f>
        <v>34.479999999999997</v>
      </c>
      <c r="H6" s="40">
        <f>HeptTrack!O5</f>
        <v>216</v>
      </c>
      <c r="I6" s="39">
        <f>HeptField!V5</f>
        <v>3.84</v>
      </c>
      <c r="J6" s="40">
        <f>HeptField!W5</f>
        <v>272</v>
      </c>
      <c r="K6" s="39">
        <f>HeptField!N5</f>
        <v>9.1</v>
      </c>
      <c r="L6" s="40">
        <f>HeptField!O5</f>
        <v>471</v>
      </c>
      <c r="M6" s="39">
        <f>HeptField!F5</f>
        <v>1.25</v>
      </c>
      <c r="N6" s="43">
        <f>HeptField!G5</f>
        <v>359</v>
      </c>
      <c r="O6" s="39" t="str">
        <f>HeptTrack!V5</f>
        <v>3.19.31</v>
      </c>
      <c r="P6" s="40">
        <f>HeptTrack!W5</f>
        <v>207</v>
      </c>
      <c r="Q6" s="39">
        <f>HeptTrack!F5</f>
        <v>22.72</v>
      </c>
      <c r="R6" s="40">
        <f>HeptTrack!G5</f>
        <v>116</v>
      </c>
      <c r="S6" s="39"/>
      <c r="T6" s="40"/>
      <c r="U6" s="39"/>
      <c r="V6" s="40"/>
      <c r="W6" s="39">
        <f>HeptField!AD5</f>
        <v>18.91</v>
      </c>
      <c r="X6" s="40">
        <f>HeptField!AE5</f>
        <v>269</v>
      </c>
      <c r="Y6" s="39"/>
      <c r="Z6" s="40"/>
      <c r="AA6" s="49">
        <f t="shared" ref="AA6:AA12" si="0">SUM(H6+J6+L6+N6+P6+R6+X6)</f>
        <v>1910</v>
      </c>
      <c r="AB6" s="199" t="s">
        <v>76</v>
      </c>
      <c r="AC6" s="7"/>
    </row>
    <row r="7" spans="1:29">
      <c r="A7" s="64">
        <v>9</v>
      </c>
      <c r="B7" s="72">
        <v>23</v>
      </c>
      <c r="C7" s="128" t="s">
        <v>81</v>
      </c>
      <c r="D7" s="128" t="s">
        <v>80</v>
      </c>
      <c r="E7" s="128" t="s">
        <v>79</v>
      </c>
      <c r="F7" s="165" t="s">
        <v>75</v>
      </c>
      <c r="G7" s="39">
        <f>HeptTrack!N6</f>
        <v>30.97</v>
      </c>
      <c r="H7" s="40">
        <f>HeptTrack!O6</f>
        <v>645</v>
      </c>
      <c r="I7" s="39">
        <f>HeptField!V6</f>
        <v>4.08</v>
      </c>
      <c r="J7" s="40">
        <f>HeptField!W6</f>
        <v>506</v>
      </c>
      <c r="K7" s="39">
        <f>HeptField!N6</f>
        <v>9.27</v>
      </c>
      <c r="L7" s="40">
        <f>HeptField!O6</f>
        <v>600</v>
      </c>
      <c r="M7" s="39">
        <f>HeptField!F6</f>
        <v>1.3</v>
      </c>
      <c r="N7" s="43">
        <f>HeptField!G6</f>
        <v>621</v>
      </c>
      <c r="O7" s="39" t="str">
        <f>HeptTrack!V6</f>
        <v>3.18.51</v>
      </c>
      <c r="P7" s="40">
        <f>HeptTrack!W6</f>
        <v>355</v>
      </c>
      <c r="Q7" s="39">
        <f>HeptTrack!F6</f>
        <v>17</v>
      </c>
      <c r="R7" s="40">
        <f>HeptTrack!G6</f>
        <v>432</v>
      </c>
      <c r="S7" s="39"/>
      <c r="T7" s="40"/>
      <c r="U7" s="39"/>
      <c r="V7" s="40"/>
      <c r="W7" s="39">
        <f>HeptField!AD6</f>
        <v>22.77</v>
      </c>
      <c r="X7" s="40">
        <f>HeptField!AE6</f>
        <v>447</v>
      </c>
      <c r="Y7" s="39"/>
      <c r="Z7" s="40"/>
      <c r="AA7" s="49">
        <f t="shared" si="0"/>
        <v>3606</v>
      </c>
      <c r="AB7" s="166" t="s">
        <v>75</v>
      </c>
      <c r="AC7" s="7"/>
    </row>
    <row r="8" spans="1:29">
      <c r="A8" s="64">
        <v>9</v>
      </c>
      <c r="B8" s="72">
        <v>24</v>
      </c>
      <c r="C8" s="33" t="s">
        <v>104</v>
      </c>
      <c r="D8" s="128" t="s">
        <v>27</v>
      </c>
      <c r="E8" s="128" t="s">
        <v>47</v>
      </c>
      <c r="F8" s="169" t="s">
        <v>74</v>
      </c>
      <c r="G8" s="39">
        <f>HeptTrack!N7</f>
        <v>34.880000000000003</v>
      </c>
      <c r="H8" s="40">
        <f>HeptTrack!O7</f>
        <v>317</v>
      </c>
      <c r="I8" s="39">
        <f>HeptField!V7</f>
        <v>3.55</v>
      </c>
      <c r="J8" s="40">
        <f>HeptField!W7</f>
        <v>294</v>
      </c>
      <c r="K8" s="39">
        <f>HeptField!N7</f>
        <v>7.94</v>
      </c>
      <c r="L8" s="40">
        <f>HeptField!O7</f>
        <v>452</v>
      </c>
      <c r="M8" s="39">
        <f>HeptField!F7</f>
        <v>1.25</v>
      </c>
      <c r="N8" s="43">
        <f>HeptField!G7</f>
        <v>481</v>
      </c>
      <c r="O8" s="39" t="str">
        <f>HeptTrack!V7</f>
        <v>4.54.07</v>
      </c>
      <c r="P8" s="40">
        <f>HeptTrack!W7</f>
        <v>0</v>
      </c>
      <c r="Q8" s="39">
        <f>HeptTrack!F7</f>
        <v>18.670000000000002</v>
      </c>
      <c r="R8" s="40">
        <f>HeptTrack!G7</f>
        <v>151</v>
      </c>
      <c r="S8" s="39"/>
      <c r="T8" s="40"/>
      <c r="U8" s="39"/>
      <c r="V8" s="40"/>
      <c r="W8" s="39">
        <f>HeptField!AD7</f>
        <v>18.5</v>
      </c>
      <c r="X8" s="40">
        <f>HeptField!AE7</f>
        <v>312</v>
      </c>
      <c r="Y8" s="39"/>
      <c r="Z8" s="40"/>
      <c r="AA8" s="49">
        <f t="shared" si="0"/>
        <v>2007</v>
      </c>
      <c r="AB8" s="170" t="s">
        <v>74</v>
      </c>
      <c r="AC8" s="7"/>
    </row>
    <row r="9" spans="1:29">
      <c r="A9" s="64">
        <v>9</v>
      </c>
      <c r="B9" s="72">
        <v>25</v>
      </c>
      <c r="C9" s="33" t="s">
        <v>106</v>
      </c>
      <c r="D9" s="128" t="s">
        <v>105</v>
      </c>
      <c r="E9" s="128" t="s">
        <v>47</v>
      </c>
      <c r="F9" s="165" t="s">
        <v>75</v>
      </c>
      <c r="G9" s="39">
        <f>HeptTrack!N8</f>
        <v>34.880000000000003</v>
      </c>
      <c r="H9" s="40">
        <f>HeptTrack!O8</f>
        <v>393</v>
      </c>
      <c r="I9" s="39">
        <f>HeptField!V8</f>
        <v>2.61</v>
      </c>
      <c r="J9" s="40">
        <f>HeptField!W8</f>
        <v>119</v>
      </c>
      <c r="K9" s="39">
        <f>HeptField!N8</f>
        <v>7.58</v>
      </c>
      <c r="L9" s="40">
        <f>HeptField!O8</f>
        <v>467</v>
      </c>
      <c r="M9" s="39">
        <f>HeptField!F8</f>
        <v>1.2</v>
      </c>
      <c r="N9" s="43">
        <f>HeptField!G8</f>
        <v>502</v>
      </c>
      <c r="O9" s="39" t="str">
        <f>HeptTrack!V8</f>
        <v>3.17.96</v>
      </c>
      <c r="P9" s="40">
        <f>HeptTrack!W8</f>
        <v>360</v>
      </c>
      <c r="Q9" s="39">
        <f>HeptTrack!F8</f>
        <v>18.64</v>
      </c>
      <c r="R9" s="40">
        <f>HeptTrack!G8</f>
        <v>274</v>
      </c>
      <c r="S9" s="39"/>
      <c r="T9" s="40"/>
      <c r="U9" s="39"/>
      <c r="V9" s="40"/>
      <c r="W9" s="39">
        <f>HeptField!AD8</f>
        <v>21.09</v>
      </c>
      <c r="X9" s="40">
        <f>HeptField!AE8</f>
        <v>407</v>
      </c>
      <c r="Y9" s="39"/>
      <c r="Z9" s="40"/>
      <c r="AA9" s="49">
        <f t="shared" si="0"/>
        <v>2522</v>
      </c>
      <c r="AB9" s="166" t="s">
        <v>75</v>
      </c>
      <c r="AC9" s="7"/>
    </row>
    <row r="10" spans="1:29">
      <c r="A10" s="64">
        <v>10</v>
      </c>
      <c r="B10" s="72">
        <v>26</v>
      </c>
      <c r="C10" s="33" t="s">
        <v>107</v>
      </c>
      <c r="D10" s="128" t="s">
        <v>108</v>
      </c>
      <c r="E10" s="128" t="s">
        <v>93</v>
      </c>
      <c r="F10" s="202" t="s">
        <v>76</v>
      </c>
      <c r="G10" s="39">
        <f>HeptTrack!N9</f>
        <v>31.16</v>
      </c>
      <c r="H10" s="40">
        <f>HeptTrack!O9</f>
        <v>404</v>
      </c>
      <c r="I10" s="39">
        <f>HeptField!V9</f>
        <v>4.2699999999999996</v>
      </c>
      <c r="J10" s="40">
        <f>HeptField!W9</f>
        <v>371</v>
      </c>
      <c r="K10" s="39">
        <f>HeptField!N9</f>
        <v>6.64</v>
      </c>
      <c r="L10" s="40">
        <f>HeptField!O9</f>
        <v>312</v>
      </c>
      <c r="M10" s="39">
        <f>HeptField!F9</f>
        <v>1.4</v>
      </c>
      <c r="N10" s="43">
        <f>HeptField!G9</f>
        <v>512</v>
      </c>
      <c r="O10" s="39" t="str">
        <f>HeptTrack!V9</f>
        <v>2.39.05</v>
      </c>
      <c r="P10" s="40">
        <f>HeptTrack!W9</f>
        <v>584</v>
      </c>
      <c r="Q10" s="39">
        <f>HeptTrack!F9</f>
        <v>22.78</v>
      </c>
      <c r="R10" s="40">
        <f>HeptTrack!G9</f>
        <v>113</v>
      </c>
      <c r="S10" s="39"/>
      <c r="T10" s="40"/>
      <c r="U10" s="39"/>
      <c r="V10" s="40"/>
      <c r="W10" s="39">
        <f>HeptField!AD9</f>
        <v>21.75</v>
      </c>
      <c r="X10" s="40">
        <f>HeptField!AE9</f>
        <v>321</v>
      </c>
      <c r="Y10" s="39"/>
      <c r="Z10" s="40"/>
      <c r="AA10" s="49">
        <f t="shared" si="0"/>
        <v>2617</v>
      </c>
      <c r="AB10" s="199" t="s">
        <v>76</v>
      </c>
      <c r="AC10" s="7"/>
    </row>
    <row r="11" spans="1:29">
      <c r="A11" s="64">
        <v>11</v>
      </c>
      <c r="B11" s="72">
        <v>27</v>
      </c>
      <c r="C11" s="33" t="s">
        <v>109</v>
      </c>
      <c r="D11" s="128" t="s">
        <v>110</v>
      </c>
      <c r="E11" s="128" t="s">
        <v>47</v>
      </c>
      <c r="F11" s="206" t="s">
        <v>111</v>
      </c>
      <c r="G11" s="39">
        <f>HeptTrack!N10</f>
        <v>27.8</v>
      </c>
      <c r="H11" s="40">
        <f>HeptTrack!O10</f>
        <v>799</v>
      </c>
      <c r="I11" s="39">
        <f>HeptField!V10</f>
        <v>5.03</v>
      </c>
      <c r="J11" s="40">
        <f>HeptField!W10</f>
        <v>723</v>
      </c>
      <c r="K11" s="39">
        <f>HeptField!N10</f>
        <v>7.94</v>
      </c>
      <c r="L11" s="40">
        <f>HeptField!O10</f>
        <v>452</v>
      </c>
      <c r="M11" s="39">
        <f>HeptField!F10</f>
        <v>1.43</v>
      </c>
      <c r="N11" s="43">
        <f>HeptField!G10</f>
        <v>701</v>
      </c>
      <c r="O11" s="39" t="str">
        <f>HeptTrack!V10</f>
        <v>2.36.08</v>
      </c>
      <c r="P11" s="40">
        <f>HeptTrack!W10</f>
        <v>707</v>
      </c>
      <c r="Q11" s="39">
        <f>HeptTrack!F10</f>
        <v>13.8</v>
      </c>
      <c r="R11" s="40">
        <f>HeptTrack!G10</f>
        <v>673</v>
      </c>
      <c r="S11" s="39"/>
      <c r="T11" s="40"/>
      <c r="U11" s="39"/>
      <c r="V11" s="40"/>
      <c r="W11" s="39">
        <f>HeptField!AD10</f>
        <v>23.56</v>
      </c>
      <c r="X11" s="40">
        <f>HeptField!AE10</f>
        <v>420</v>
      </c>
      <c r="Y11" s="39"/>
      <c r="Z11" s="40"/>
      <c r="AA11" s="49">
        <f t="shared" si="0"/>
        <v>4475</v>
      </c>
      <c r="AB11" s="200" t="s">
        <v>111</v>
      </c>
      <c r="AC11" s="7"/>
    </row>
    <row r="12" spans="1:29" ht="15" thickBot="1">
      <c r="A12" s="65">
        <v>11</v>
      </c>
      <c r="B12" s="73">
        <v>28</v>
      </c>
      <c r="C12" s="34" t="s">
        <v>112</v>
      </c>
      <c r="D12" s="141" t="s">
        <v>113</v>
      </c>
      <c r="E12" s="141" t="s">
        <v>114</v>
      </c>
      <c r="F12" s="208" t="s">
        <v>111</v>
      </c>
      <c r="G12" s="41">
        <f>HeptTrack!N11</f>
        <v>27.4</v>
      </c>
      <c r="H12" s="42">
        <f>HeptTrack!O11</f>
        <v>833</v>
      </c>
      <c r="I12" s="41">
        <f>HeptField!V11</f>
        <v>4.6399999999999997</v>
      </c>
      <c r="J12" s="42">
        <f>HeptField!W11</f>
        <v>601</v>
      </c>
      <c r="K12" s="41">
        <f>HeptField!N11</f>
        <v>8.92</v>
      </c>
      <c r="L12" s="42">
        <f>HeptField!O11</f>
        <v>523</v>
      </c>
      <c r="M12" s="41">
        <f>HeptField!F11</f>
        <v>1.46</v>
      </c>
      <c r="N12" s="44">
        <f>HeptField!G11</f>
        <v>747</v>
      </c>
      <c r="O12" s="41" t="str">
        <f>HeptTrack!V11</f>
        <v>2.36.03</v>
      </c>
      <c r="P12" s="42">
        <f>HeptTrack!W11</f>
        <v>708</v>
      </c>
      <c r="Q12" s="41">
        <f>HeptTrack!F11</f>
        <v>15.24</v>
      </c>
      <c r="R12" s="42">
        <f>HeptTrack!G11</f>
        <v>484</v>
      </c>
      <c r="S12" s="41"/>
      <c r="T12" s="42"/>
      <c r="U12" s="41"/>
      <c r="V12" s="42"/>
      <c r="W12" s="41">
        <f>HeptField!AD11</f>
        <v>29.51</v>
      </c>
      <c r="X12" s="42">
        <f>HeptField!AE11</f>
        <v>550</v>
      </c>
      <c r="Y12" s="41"/>
      <c r="Z12" s="42"/>
      <c r="AA12" s="50">
        <f t="shared" si="0"/>
        <v>4446</v>
      </c>
      <c r="AB12" s="222" t="s">
        <v>111</v>
      </c>
      <c r="AC12" s="8"/>
    </row>
    <row r="13" spans="1:29">
      <c r="A13" s="11"/>
      <c r="B13" s="12"/>
      <c r="C13" s="12"/>
      <c r="D13" s="12"/>
      <c r="E13" s="13"/>
      <c r="F13" s="11"/>
      <c r="G13" s="12"/>
      <c r="H13" s="12"/>
      <c r="I13" s="14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9" s="15" customFormat="1" ht="15" thickBot="1">
      <c r="A14" s="16"/>
      <c r="B14" s="16"/>
      <c r="C14" s="90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9" s="15" customFormat="1" ht="29.25" thickBot="1">
      <c r="A15" s="36" t="s">
        <v>41</v>
      </c>
      <c r="B15" s="19" t="s">
        <v>11</v>
      </c>
      <c r="C15" s="19" t="s">
        <v>2</v>
      </c>
      <c r="D15" s="19" t="s">
        <v>3</v>
      </c>
      <c r="E15" s="19" t="s">
        <v>4</v>
      </c>
      <c r="F15" s="20" t="s">
        <v>16</v>
      </c>
      <c r="G15" s="25" t="s">
        <v>5</v>
      </c>
      <c r="H15" s="24" t="s">
        <v>10</v>
      </c>
      <c r="I15" s="25" t="s">
        <v>6</v>
      </c>
      <c r="J15" s="24" t="s">
        <v>10</v>
      </c>
      <c r="K15" s="25" t="s">
        <v>14</v>
      </c>
      <c r="L15" s="24" t="s">
        <v>10</v>
      </c>
      <c r="M15" s="25" t="s">
        <v>15</v>
      </c>
      <c r="N15" s="24" t="s">
        <v>10</v>
      </c>
      <c r="O15" s="25" t="s">
        <v>0</v>
      </c>
      <c r="P15" s="24" t="s">
        <v>10</v>
      </c>
      <c r="Q15" s="25" t="s">
        <v>7</v>
      </c>
      <c r="R15" s="24" t="s">
        <v>10</v>
      </c>
      <c r="S15" s="25" t="s">
        <v>8</v>
      </c>
      <c r="T15" s="24" t="s">
        <v>10</v>
      </c>
      <c r="U15" s="25" t="s">
        <v>12</v>
      </c>
      <c r="V15" s="24" t="s">
        <v>10</v>
      </c>
      <c r="W15" s="25" t="s">
        <v>9</v>
      </c>
      <c r="X15" s="24" t="s">
        <v>10</v>
      </c>
      <c r="Y15" s="25" t="s">
        <v>1</v>
      </c>
      <c r="Z15" s="24" t="s">
        <v>10</v>
      </c>
      <c r="AA15" s="23" t="s">
        <v>17</v>
      </c>
      <c r="AB15" s="22" t="s">
        <v>13</v>
      </c>
      <c r="AC15" s="21" t="s">
        <v>45</v>
      </c>
    </row>
    <row r="16" spans="1:29" s="15" customFormat="1" ht="15" thickBot="1">
      <c r="A16" s="11"/>
      <c r="B16" s="12"/>
      <c r="C16" s="12"/>
      <c r="D16" s="12"/>
      <c r="E16" s="13"/>
      <c r="F16" s="11"/>
      <c r="G16" s="12"/>
      <c r="H16" s="12"/>
      <c r="I16" s="14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3"/>
    </row>
    <row r="17" spans="1:29">
      <c r="A17" s="326">
        <v>3</v>
      </c>
      <c r="B17" s="71">
        <v>11</v>
      </c>
      <c r="C17" s="32" t="s">
        <v>86</v>
      </c>
      <c r="D17" s="132" t="s">
        <v>87</v>
      </c>
      <c r="E17" s="132" t="s">
        <v>88</v>
      </c>
      <c r="F17" s="156" t="s">
        <v>18</v>
      </c>
      <c r="G17" s="37">
        <f>DecTrack!F5</f>
        <v>12.91</v>
      </c>
      <c r="H17" s="104">
        <f>DecTrack!G5</f>
        <v>483</v>
      </c>
      <c r="I17" s="37">
        <f>DecJump!F5</f>
        <v>5.17</v>
      </c>
      <c r="J17" s="104">
        <f>DecJump!G5</f>
        <v>415</v>
      </c>
      <c r="K17" s="37">
        <f>DecThrow!F5</f>
        <v>8.01</v>
      </c>
      <c r="L17" s="104">
        <f>DecThrow!G5</f>
        <v>367</v>
      </c>
      <c r="M17" s="37">
        <f>DecJump!N5</f>
        <v>1.38</v>
      </c>
      <c r="N17" s="104">
        <f>DecJump!O5</f>
        <v>303</v>
      </c>
      <c r="O17" s="37">
        <f>DecTrack!N5</f>
        <v>61.54</v>
      </c>
      <c r="P17" s="104">
        <f>DecTrack!O5</f>
        <v>362</v>
      </c>
      <c r="Q17" s="37">
        <f>DecTrack!V5</f>
        <v>19.04</v>
      </c>
      <c r="R17" s="104">
        <f>DecTrack!W5</f>
        <v>429</v>
      </c>
      <c r="S17" s="37">
        <f>DecThrow!N5</f>
        <v>27.07</v>
      </c>
      <c r="T17" s="104">
        <f>DecThrow!O5</f>
        <v>407</v>
      </c>
      <c r="U17" s="37">
        <f>DecJump!V5</f>
        <v>3</v>
      </c>
      <c r="V17" s="104">
        <f>DecJump!W5</f>
        <v>357</v>
      </c>
      <c r="W17" s="37">
        <f>DecThrow!V5</f>
        <v>32.369999999999997</v>
      </c>
      <c r="X17" s="104">
        <f>DecThrow!W5</f>
        <v>333</v>
      </c>
      <c r="Y17" s="37" t="str">
        <f>DecTrack!AD5</f>
        <v>5.48.96</v>
      </c>
      <c r="Z17" s="104">
        <f>DecTrack!AE5</f>
        <v>311</v>
      </c>
      <c r="AA17" s="53">
        <f t="shared" ref="AA17:AA23" si="1">SUM(H17+J17+L17+N17+P17+R17+T17+V17+X17+Z17)</f>
        <v>3767</v>
      </c>
      <c r="AB17" s="108" t="s">
        <v>18</v>
      </c>
      <c r="AC17" s="6">
        <v>1</v>
      </c>
    </row>
    <row r="18" spans="1:29">
      <c r="A18" s="327">
        <v>1</v>
      </c>
      <c r="B18" s="72">
        <v>20</v>
      </c>
      <c r="C18" s="33" t="s">
        <v>99</v>
      </c>
      <c r="D18" s="128" t="s">
        <v>100</v>
      </c>
      <c r="E18" s="128" t="s">
        <v>101</v>
      </c>
      <c r="F18" s="163" t="s">
        <v>19</v>
      </c>
      <c r="G18" s="39">
        <f>DecTrack!F10</f>
        <v>14</v>
      </c>
      <c r="H18" s="386">
        <f>DecTrack!G10</f>
        <v>538</v>
      </c>
      <c r="I18" s="30">
        <f>DecJump!F10</f>
        <v>4.34</v>
      </c>
      <c r="J18" s="386">
        <f>DecJump!G10</f>
        <v>447</v>
      </c>
      <c r="K18" s="30">
        <f>DecThrow!F10</f>
        <v>7.62</v>
      </c>
      <c r="L18" s="386">
        <f>DecThrow!G10</f>
        <v>422</v>
      </c>
      <c r="M18" s="30">
        <f>DecJump!N10</f>
        <v>1.39</v>
      </c>
      <c r="N18" s="386">
        <f>DecJump!O10</f>
        <v>472</v>
      </c>
      <c r="O18" s="30">
        <f>DecTrack!N10</f>
        <v>71.28</v>
      </c>
      <c r="P18" s="386">
        <f>DecTrack!O10</f>
        <v>335</v>
      </c>
      <c r="Q18" s="30">
        <f>DecTrack!V10</f>
        <v>23.16</v>
      </c>
      <c r="R18" s="386">
        <f>DecTrack!W10</f>
        <v>162</v>
      </c>
      <c r="S18" s="30">
        <f>DecThrow!N10</f>
        <v>19.38</v>
      </c>
      <c r="T18" s="386">
        <f>DecThrow!O10</f>
        <v>268</v>
      </c>
      <c r="U18" s="30">
        <f>DecJump!V10</f>
        <v>2</v>
      </c>
      <c r="V18" s="386">
        <f>DecJump!W10</f>
        <v>231</v>
      </c>
      <c r="W18" s="30">
        <f>DecThrow!V10</f>
        <v>27.15</v>
      </c>
      <c r="X18" s="386">
        <f>DecThrow!W10</f>
        <v>346</v>
      </c>
      <c r="Y18" s="30" t="str">
        <f>DecTrack!AD10</f>
        <v>6.49.62</v>
      </c>
      <c r="Z18" s="386">
        <f>DecTrack!AE10</f>
        <v>274</v>
      </c>
      <c r="AA18" s="159">
        <f t="shared" si="1"/>
        <v>3495</v>
      </c>
      <c r="AB18" s="119" t="s">
        <v>19</v>
      </c>
      <c r="AC18" s="7">
        <v>2</v>
      </c>
    </row>
    <row r="19" spans="1:29">
      <c r="A19" s="327">
        <v>2</v>
      </c>
      <c r="B19" s="72">
        <v>18</v>
      </c>
      <c r="C19" s="33" t="s">
        <v>26</v>
      </c>
      <c r="D19" s="128" t="s">
        <v>27</v>
      </c>
      <c r="E19" s="128" t="s">
        <v>47</v>
      </c>
      <c r="F19" s="191" t="s">
        <v>20</v>
      </c>
      <c r="G19" s="39">
        <f>DecTrack!F8</f>
        <v>15.1</v>
      </c>
      <c r="H19" s="43">
        <f>DecTrack!G8</f>
        <v>308</v>
      </c>
      <c r="I19" s="39">
        <f>DecJump!F8</f>
        <v>4.28</v>
      </c>
      <c r="J19" s="43">
        <f>DecJump!G8</f>
        <v>371</v>
      </c>
      <c r="K19" s="39">
        <f>DecThrow!F8</f>
        <v>8.41</v>
      </c>
      <c r="L19" s="43">
        <f>DecThrow!G8</f>
        <v>492</v>
      </c>
      <c r="M19" s="39">
        <f>DecJump!N8</f>
        <v>1.58</v>
      </c>
      <c r="N19" s="43">
        <f>DecJump!O8</f>
        <v>577</v>
      </c>
      <c r="O19" s="39">
        <f>DecTrack!N8</f>
        <v>66.400000000000006</v>
      </c>
      <c r="P19" s="43">
        <f>DecTrack!O8</f>
        <v>409</v>
      </c>
      <c r="Q19" s="39">
        <f>DecTrack!V8</f>
        <v>24.69</v>
      </c>
      <c r="R19" s="43">
        <f>DecTrack!W8</f>
        <v>182</v>
      </c>
      <c r="S19" s="39">
        <f>DecThrow!N8</f>
        <v>21.32</v>
      </c>
      <c r="T19" s="43">
        <f>DecThrow!O8</f>
        <v>380</v>
      </c>
      <c r="U19" s="39">
        <f>DecJump!V8</f>
        <v>1.6</v>
      </c>
      <c r="V19" s="43">
        <f>DecJump!W8</f>
        <v>109</v>
      </c>
      <c r="W19" s="39">
        <f>DecThrow!V8</f>
        <v>21.54</v>
      </c>
      <c r="X19" s="43">
        <f>DecThrow!W8</f>
        <v>233</v>
      </c>
      <c r="Y19" s="39" t="str">
        <f>DecTrack!AD8</f>
        <v>5.59.76</v>
      </c>
      <c r="Z19" s="43">
        <f>DecTrack!AE8</f>
        <v>408</v>
      </c>
      <c r="AA19" s="159">
        <f t="shared" si="1"/>
        <v>3469</v>
      </c>
      <c r="AB19" s="111" t="s">
        <v>20</v>
      </c>
      <c r="AC19" s="7">
        <v>3</v>
      </c>
    </row>
    <row r="20" spans="1:29">
      <c r="A20" s="327">
        <v>3</v>
      </c>
      <c r="B20" s="72">
        <v>6</v>
      </c>
      <c r="C20" s="33" t="s">
        <v>44</v>
      </c>
      <c r="D20" s="128" t="s">
        <v>32</v>
      </c>
      <c r="E20" s="128" t="s">
        <v>66</v>
      </c>
      <c r="F20" s="161" t="s">
        <v>18</v>
      </c>
      <c r="G20" s="39">
        <f>DecTrack!F4</f>
        <v>12.8</v>
      </c>
      <c r="H20" s="43">
        <f>DecTrack!G4</f>
        <v>502</v>
      </c>
      <c r="I20" s="39">
        <f>DecJump!F4</f>
        <v>5.6</v>
      </c>
      <c r="J20" s="43">
        <f>DecJump!G4</f>
        <v>502</v>
      </c>
      <c r="K20" s="39">
        <f>DecThrow!F4</f>
        <v>9.19</v>
      </c>
      <c r="L20" s="43">
        <f>DecThrow!G4</f>
        <v>437</v>
      </c>
      <c r="M20" s="39">
        <f>DecJump!N4</f>
        <v>1.7</v>
      </c>
      <c r="N20" s="43">
        <f>DecJump!O4</f>
        <v>544</v>
      </c>
      <c r="O20" s="39">
        <f>DecTrack!N4</f>
        <v>62.99</v>
      </c>
      <c r="P20" s="43">
        <f>DecTrack!O4</f>
        <v>317</v>
      </c>
      <c r="Q20" s="39">
        <f>DecTrack!V4</f>
        <v>23.47</v>
      </c>
      <c r="R20" s="43">
        <f>DecTrack!W4</f>
        <v>127</v>
      </c>
      <c r="S20" s="39">
        <f>DecThrow!N4</f>
        <v>28.61</v>
      </c>
      <c r="T20" s="43">
        <f>DecThrow!O4</f>
        <v>437</v>
      </c>
      <c r="U20" s="39">
        <f>DecJump!V4</f>
        <v>2</v>
      </c>
      <c r="V20" s="43">
        <f>DecJump!W4</f>
        <v>140</v>
      </c>
      <c r="W20" s="39">
        <f>DecThrow!V4</f>
        <v>33.74</v>
      </c>
      <c r="X20" s="43">
        <f>DecThrow!W4</f>
        <v>352</v>
      </c>
      <c r="Y20" s="39" t="str">
        <f>DecTrack!AD4</f>
        <v>7.14.92</v>
      </c>
      <c r="Z20" s="43">
        <f>DecTrack!AE4</f>
        <v>43</v>
      </c>
      <c r="AA20" s="159">
        <f t="shared" si="1"/>
        <v>3401</v>
      </c>
      <c r="AB20" s="110" t="s">
        <v>18</v>
      </c>
      <c r="AC20" s="7">
        <v>4</v>
      </c>
    </row>
    <row r="21" spans="1:29">
      <c r="A21" s="327">
        <v>2</v>
      </c>
      <c r="B21" s="72">
        <v>17</v>
      </c>
      <c r="C21" s="33" t="s">
        <v>24</v>
      </c>
      <c r="D21" s="128" t="s">
        <v>22</v>
      </c>
      <c r="E21" s="128" t="s">
        <v>70</v>
      </c>
      <c r="F21" s="191" t="s">
        <v>20</v>
      </c>
      <c r="G21" s="39">
        <f>DecTrack!F7</f>
        <v>14.88</v>
      </c>
      <c r="H21" s="43">
        <f>DecTrack!G7</f>
        <v>338</v>
      </c>
      <c r="I21" s="39">
        <f>DecJump!F7</f>
        <v>4.3099999999999996</v>
      </c>
      <c r="J21" s="43">
        <f>DecJump!G7</f>
        <v>377</v>
      </c>
      <c r="K21" s="39">
        <f>DecThrow!F7</f>
        <v>6.53</v>
      </c>
      <c r="L21" s="43">
        <f>DecThrow!G7</f>
        <v>357</v>
      </c>
      <c r="M21" s="39">
        <f>DecJump!N7</f>
        <v>1.55</v>
      </c>
      <c r="N21" s="43">
        <f>DecJump!O7</f>
        <v>544</v>
      </c>
      <c r="O21" s="39">
        <f>DecTrack!N7</f>
        <v>64.77</v>
      </c>
      <c r="P21" s="43">
        <f>DecTrack!O7</f>
        <v>460</v>
      </c>
      <c r="Q21" s="39">
        <f>DecTrack!V7</f>
        <v>23.41</v>
      </c>
      <c r="R21" s="43">
        <f>DecTrack!W7</f>
        <v>255</v>
      </c>
      <c r="S21" s="39">
        <f>DecThrow!N7</f>
        <v>12.43</v>
      </c>
      <c r="T21" s="43">
        <f>DecThrow!O7</f>
        <v>179</v>
      </c>
      <c r="U21" s="39" t="str">
        <f>DecJump!V7</f>
        <v>NH</v>
      </c>
      <c r="V21" s="43">
        <f>DecJump!W7</f>
        <v>0</v>
      </c>
      <c r="W21" s="39">
        <f>DecThrow!V7</f>
        <v>24.92</v>
      </c>
      <c r="X21" s="43">
        <f>DecThrow!W7</f>
        <v>288</v>
      </c>
      <c r="Y21" s="39" t="str">
        <f>DecTrack!AD7</f>
        <v>5.50.38</v>
      </c>
      <c r="Z21" s="43">
        <f>DecTrack!AE7</f>
        <v>451</v>
      </c>
      <c r="AA21" s="159">
        <f t="shared" si="1"/>
        <v>3249</v>
      </c>
      <c r="AB21" s="111" t="s">
        <v>20</v>
      </c>
      <c r="AC21" s="7">
        <v>5</v>
      </c>
    </row>
    <row r="22" spans="1:29">
      <c r="A22" s="327">
        <v>3</v>
      </c>
      <c r="B22" s="72">
        <v>15</v>
      </c>
      <c r="C22" s="33" t="s">
        <v>46</v>
      </c>
      <c r="D22" s="128" t="s">
        <v>25</v>
      </c>
      <c r="E22" s="128" t="s">
        <v>47</v>
      </c>
      <c r="F22" s="161" t="s">
        <v>18</v>
      </c>
      <c r="G22" s="39">
        <f>DecTrack!F6</f>
        <v>12.53</v>
      </c>
      <c r="H22" s="43">
        <f>DecTrack!G6</f>
        <v>551</v>
      </c>
      <c r="I22" s="39">
        <f>DecJump!F6</f>
        <v>4.67</v>
      </c>
      <c r="J22" s="43">
        <f>DecJump!G6</f>
        <v>321</v>
      </c>
      <c r="K22" s="39">
        <f>DecThrow!F6</f>
        <v>9.34</v>
      </c>
      <c r="L22" s="43">
        <f>DecThrow!G6</f>
        <v>446</v>
      </c>
      <c r="M22" s="39">
        <f>DecJump!N6</f>
        <v>1.38</v>
      </c>
      <c r="N22" s="43">
        <f>DecJump!O6</f>
        <v>303</v>
      </c>
      <c r="O22" s="39">
        <f>DecTrack!N6</f>
        <v>61.83</v>
      </c>
      <c r="P22" s="43">
        <f>DecTrack!O6</f>
        <v>353</v>
      </c>
      <c r="Q22" s="39">
        <f>DecTrack!V6</f>
        <v>24.27</v>
      </c>
      <c r="R22" s="43">
        <f>DecTrack!W6</f>
        <v>91</v>
      </c>
      <c r="S22" s="39">
        <f>DecThrow!N6</f>
        <v>22.86</v>
      </c>
      <c r="T22" s="43">
        <f>DecThrow!O6</f>
        <v>326</v>
      </c>
      <c r="U22" s="39">
        <f>DecJump!V6</f>
        <v>1.5</v>
      </c>
      <c r="V22" s="43">
        <f>DecJump!W6</f>
        <v>54</v>
      </c>
      <c r="W22" s="39">
        <f>DecThrow!V6</f>
        <v>10.42</v>
      </c>
      <c r="X22" s="43">
        <f>DecThrow!W6</f>
        <v>38</v>
      </c>
      <c r="Y22" s="39" t="str">
        <f>DecTrack!AD6</f>
        <v>6.17.68</v>
      </c>
      <c r="Z22" s="43">
        <f>DecTrack!AE6</f>
        <v>197</v>
      </c>
      <c r="AA22" s="159">
        <f t="shared" si="1"/>
        <v>2680</v>
      </c>
      <c r="AB22" s="110" t="s">
        <v>18</v>
      </c>
      <c r="AC22" s="7">
        <v>6</v>
      </c>
    </row>
    <row r="23" spans="1:29" ht="15" thickBot="1">
      <c r="A23" s="329">
        <v>1</v>
      </c>
      <c r="B23" s="73">
        <v>19</v>
      </c>
      <c r="C23" s="34" t="s">
        <v>48</v>
      </c>
      <c r="D23" s="141" t="s">
        <v>49</v>
      </c>
      <c r="E23" s="141" t="s">
        <v>21</v>
      </c>
      <c r="F23" s="389" t="s">
        <v>53</v>
      </c>
      <c r="G23" s="41">
        <f>DecTrack!F9</f>
        <v>15.8</v>
      </c>
      <c r="H23" s="387">
        <f>DecTrack!G9</f>
        <v>371</v>
      </c>
      <c r="I23" s="31">
        <f>DecJump!F9</f>
        <v>3.49</v>
      </c>
      <c r="J23" s="387">
        <f>DecJump!G9</f>
        <v>233</v>
      </c>
      <c r="K23" s="31">
        <f>DecThrow!F9</f>
        <v>5.1100000000000003</v>
      </c>
      <c r="L23" s="387">
        <f>DecThrow!G9</f>
        <v>226</v>
      </c>
      <c r="M23" s="31" t="str">
        <f>DecJump!N9</f>
        <v>NM</v>
      </c>
      <c r="N23" s="387">
        <f>DecJump!O9</f>
        <v>0</v>
      </c>
      <c r="O23" s="31">
        <f>DecTrack!N9</f>
        <v>77.239999999999995</v>
      </c>
      <c r="P23" s="387">
        <f>DecTrack!O9</f>
        <v>203</v>
      </c>
      <c r="Q23" s="31">
        <f>DecTrack!V9</f>
        <v>25.96</v>
      </c>
      <c r="R23" s="387">
        <f>DecTrack!W9</f>
        <v>11</v>
      </c>
      <c r="S23" s="31">
        <f>DecThrow!N9</f>
        <v>12.87</v>
      </c>
      <c r="T23" s="387">
        <f>DecThrow!O9</f>
        <v>161</v>
      </c>
      <c r="U23" s="31">
        <f>DecJump!V9</f>
        <v>1.6</v>
      </c>
      <c r="V23" s="387">
        <f>DecJump!W9</f>
        <v>144</v>
      </c>
      <c r="W23" s="31">
        <f>DecThrow!V9</f>
        <v>14.31</v>
      </c>
      <c r="X23" s="387">
        <f>DecThrow!W9</f>
        <v>200</v>
      </c>
      <c r="Y23" s="31" t="str">
        <f>DecTrack!AD9</f>
        <v>6.49.61</v>
      </c>
      <c r="Z23" s="387">
        <f>DecTrack!AE9</f>
        <v>274</v>
      </c>
      <c r="AA23" s="54">
        <f t="shared" si="1"/>
        <v>1823</v>
      </c>
      <c r="AB23" s="390" t="s">
        <v>53</v>
      </c>
      <c r="AC23" s="8">
        <v>7</v>
      </c>
    </row>
    <row r="24" spans="1:29" ht="15" thickBot="1"/>
    <row r="25" spans="1:29">
      <c r="A25" s="330">
        <v>4</v>
      </c>
      <c r="B25" s="71">
        <v>7</v>
      </c>
      <c r="C25" s="32" t="s">
        <v>26</v>
      </c>
      <c r="D25" s="132" t="s">
        <v>35</v>
      </c>
      <c r="E25" s="132" t="s">
        <v>67</v>
      </c>
      <c r="F25" s="189" t="s">
        <v>19</v>
      </c>
      <c r="G25" s="37">
        <f>DecTrack!F17</f>
        <v>14.04</v>
      </c>
      <c r="H25" s="104">
        <f>DecTrack!G17</f>
        <v>531</v>
      </c>
      <c r="I25" s="37">
        <f>DecJump!F17</f>
        <v>4.7699999999999996</v>
      </c>
      <c r="J25" s="104">
        <f>DecJump!G17</f>
        <v>556</v>
      </c>
      <c r="K25" s="37">
        <f>DecThrow!F17</f>
        <v>8.92</v>
      </c>
      <c r="L25" s="104">
        <f>DecThrow!G17</f>
        <v>513</v>
      </c>
      <c r="M25" s="37">
        <f>DecJump!N17</f>
        <v>1.3</v>
      </c>
      <c r="N25" s="104">
        <f>DecJump!O17</f>
        <v>396</v>
      </c>
      <c r="O25" s="37">
        <f>DecTrack!N17</f>
        <v>66.91</v>
      </c>
      <c r="P25" s="104">
        <f>DecTrack!O17</f>
        <v>463</v>
      </c>
      <c r="Q25" s="37">
        <f>DecTrack!V17</f>
        <v>21.86</v>
      </c>
      <c r="R25" s="104">
        <f>DecTrack!W17</f>
        <v>240</v>
      </c>
      <c r="S25" s="37">
        <f>DecThrow!N17</f>
        <v>31.53</v>
      </c>
      <c r="T25" s="104">
        <f>DecThrow!O17</f>
        <v>508</v>
      </c>
      <c r="U25" s="37">
        <f>DecJump!V17</f>
        <v>2.9</v>
      </c>
      <c r="V25" s="104">
        <f>DecJump!W17</f>
        <v>496</v>
      </c>
      <c r="W25" s="37">
        <f>DecThrow!V17</f>
        <v>35.03</v>
      </c>
      <c r="X25" s="104">
        <f>DecThrow!W17</f>
        <v>486</v>
      </c>
      <c r="Y25" s="37" t="str">
        <f>DecTrack!AD17</f>
        <v>6.09.11</v>
      </c>
      <c r="Z25" s="104">
        <f>DecTrack!AE17</f>
        <v>438</v>
      </c>
      <c r="AA25" s="6">
        <f t="shared" ref="AA25:AA40" si="2">SUM(H25+J25+L25+N25+P25+R25+T25+V25+X25+Z25)</f>
        <v>4627</v>
      </c>
      <c r="AB25" s="391" t="s">
        <v>19</v>
      </c>
      <c r="AC25" s="6">
        <v>1</v>
      </c>
    </row>
    <row r="26" spans="1:29">
      <c r="A26" s="323">
        <v>6</v>
      </c>
      <c r="B26" s="72">
        <v>11</v>
      </c>
      <c r="C26" s="33" t="s">
        <v>86</v>
      </c>
      <c r="D26" s="128" t="s">
        <v>87</v>
      </c>
      <c r="E26" s="128" t="s">
        <v>88</v>
      </c>
      <c r="F26" s="146" t="s">
        <v>18</v>
      </c>
      <c r="G26" s="39">
        <f>DecTrack!F21</f>
        <v>12.68</v>
      </c>
      <c r="H26" s="43">
        <f>DecTrack!G21</f>
        <v>523</v>
      </c>
      <c r="I26" s="39">
        <f>DecJump!F21</f>
        <v>5.53</v>
      </c>
      <c r="J26" s="43">
        <f>DecJump!G21</f>
        <v>487</v>
      </c>
      <c r="K26" s="39">
        <f>DecThrow!F21</f>
        <v>7.41</v>
      </c>
      <c r="L26" s="43">
        <f>DecThrow!G21</f>
        <v>331</v>
      </c>
      <c r="M26" s="39">
        <f>DecJump!N21</f>
        <v>1.47</v>
      </c>
      <c r="N26" s="43">
        <f>DecJump!O21</f>
        <v>367</v>
      </c>
      <c r="O26" s="39">
        <f>DecTrack!N21</f>
        <v>58.63</v>
      </c>
      <c r="P26" s="43">
        <f>DecTrack!O21</f>
        <v>461</v>
      </c>
      <c r="Q26" s="39">
        <f>DecTrack!V21</f>
        <v>18.72</v>
      </c>
      <c r="R26" s="43">
        <f>DecTrack!W21</f>
        <v>457</v>
      </c>
      <c r="S26" s="39">
        <f>DecThrow!N21</f>
        <v>24.15</v>
      </c>
      <c r="T26" s="43">
        <f>DecThrow!O21</f>
        <v>351</v>
      </c>
      <c r="U26" s="39">
        <f>DecJump!V21</f>
        <v>3.5</v>
      </c>
      <c r="V26" s="43">
        <f>DecJump!W21</f>
        <v>482</v>
      </c>
      <c r="W26" s="39">
        <f>DecThrow!V21</f>
        <v>32.020000000000003</v>
      </c>
      <c r="X26" s="43">
        <f>DecThrow!W21</f>
        <v>328</v>
      </c>
      <c r="Y26" s="39" t="str">
        <f>DecTrack!AD21</f>
        <v>5.26.07</v>
      </c>
      <c r="Z26" s="43">
        <f>DecTrack!AE21</f>
        <v>419</v>
      </c>
      <c r="AA26" s="7">
        <f t="shared" si="2"/>
        <v>4206</v>
      </c>
      <c r="AB26" s="162" t="s">
        <v>18</v>
      </c>
      <c r="AC26" s="7">
        <v>2</v>
      </c>
    </row>
    <row r="27" spans="1:29">
      <c r="A27" s="323">
        <v>8</v>
      </c>
      <c r="B27" s="72">
        <v>3</v>
      </c>
      <c r="C27" s="33" t="s">
        <v>28</v>
      </c>
      <c r="D27" s="128" t="s">
        <v>29</v>
      </c>
      <c r="E27" s="128" t="s">
        <v>47</v>
      </c>
      <c r="F27" s="146" t="s">
        <v>18</v>
      </c>
      <c r="G27" s="39">
        <f>DecTrack!F13</f>
        <v>12.59</v>
      </c>
      <c r="H27" s="43">
        <f>DecTrack!G13</f>
        <v>540</v>
      </c>
      <c r="I27" s="39">
        <f>DecJump!F13</f>
        <v>5.99</v>
      </c>
      <c r="J27" s="43">
        <f>DecJump!G13</f>
        <v>584</v>
      </c>
      <c r="K27" s="39">
        <f>DecThrow!F13</f>
        <v>11.54</v>
      </c>
      <c r="L27" s="43">
        <f>DecThrow!G13</f>
        <v>579</v>
      </c>
      <c r="M27" s="39">
        <f>DecJump!N13</f>
        <v>1.8</v>
      </c>
      <c r="N27" s="43">
        <f>DecJump!O13</f>
        <v>627</v>
      </c>
      <c r="O27" s="39">
        <f>DecTrack!N13</f>
        <v>55.19</v>
      </c>
      <c r="P27" s="43">
        <f>DecTrack!O13</f>
        <v>591</v>
      </c>
      <c r="Q27" s="39">
        <f>DecTrack!V13</f>
        <v>19.16</v>
      </c>
      <c r="R27" s="43">
        <f>DecTrack!W13</f>
        <v>419</v>
      </c>
      <c r="S27" s="39">
        <f>DecThrow!N13</f>
        <v>37.51</v>
      </c>
      <c r="T27" s="43">
        <f>DecThrow!O13</f>
        <v>614</v>
      </c>
      <c r="U27" s="39">
        <f>DecJump!V13</f>
        <v>3.6</v>
      </c>
      <c r="V27" s="43">
        <f>DecJump!W13</f>
        <v>509</v>
      </c>
      <c r="W27" s="39">
        <f>DecThrow!V13</f>
        <v>52.27</v>
      </c>
      <c r="X27" s="43">
        <f>DecThrow!W13</f>
        <v>622</v>
      </c>
      <c r="Y27" s="39" t="str">
        <f>DecTrack!AD13</f>
        <v>5.22.54</v>
      </c>
      <c r="Z27" s="43">
        <f>DecTrack!AE13</f>
        <v>437</v>
      </c>
      <c r="AA27" s="7">
        <f t="shared" si="2"/>
        <v>5522</v>
      </c>
      <c r="AB27" s="162" t="s">
        <v>18</v>
      </c>
      <c r="AC27" s="7">
        <v>3</v>
      </c>
    </row>
    <row r="28" spans="1:29">
      <c r="A28" s="323">
        <v>4</v>
      </c>
      <c r="B28" s="72">
        <v>13</v>
      </c>
      <c r="C28" s="33" t="s">
        <v>91</v>
      </c>
      <c r="D28" s="128" t="s">
        <v>92</v>
      </c>
      <c r="E28" s="128" t="s">
        <v>93</v>
      </c>
      <c r="F28" s="223" t="s">
        <v>19</v>
      </c>
      <c r="G28" s="39">
        <f>DecTrack!F23</f>
        <v>14.18</v>
      </c>
      <c r="H28" s="43">
        <f>DecTrack!G23</f>
        <v>509</v>
      </c>
      <c r="I28" s="39">
        <f>DecJump!F23</f>
        <v>4.55</v>
      </c>
      <c r="J28" s="43">
        <f>DecJump!G23</f>
        <v>500</v>
      </c>
      <c r="K28" s="39">
        <f>DecThrow!F23</f>
        <v>8.35</v>
      </c>
      <c r="L28" s="43">
        <f>DecThrow!G23</f>
        <v>472</v>
      </c>
      <c r="M28" s="39">
        <f>DecJump!N23</f>
        <v>1.35</v>
      </c>
      <c r="N28" s="43">
        <f>DecJump!O23</f>
        <v>434</v>
      </c>
      <c r="O28" s="39">
        <f>DecTrack!N23</f>
        <v>69.08</v>
      </c>
      <c r="P28" s="43">
        <f>DecTrack!O23</f>
        <v>397</v>
      </c>
      <c r="Q28" s="39">
        <f>DecTrack!V23</f>
        <v>24.07</v>
      </c>
      <c r="R28" s="43">
        <f>DecTrack!W23</f>
        <v>117</v>
      </c>
      <c r="S28" s="39">
        <f>DecThrow!N23</f>
        <v>24.36</v>
      </c>
      <c r="T28" s="43">
        <f>DecThrow!O23</f>
        <v>365</v>
      </c>
      <c r="U28" s="39">
        <f>DecJump!V23</f>
        <v>2.5</v>
      </c>
      <c r="V28" s="43">
        <f>DecJump!W23</f>
        <v>371</v>
      </c>
      <c r="W28" s="39">
        <f>DecThrow!V23</f>
        <v>25.33</v>
      </c>
      <c r="X28" s="43">
        <f>DecThrow!W23</f>
        <v>315</v>
      </c>
      <c r="Y28" s="39" t="str">
        <f>DecTrack!AD23</f>
        <v>7.42.24</v>
      </c>
      <c r="Z28" s="43">
        <f>DecTrack!AE23</f>
        <v>114</v>
      </c>
      <c r="AA28" s="7">
        <f t="shared" si="2"/>
        <v>3594</v>
      </c>
      <c r="AB28" s="164" t="s">
        <v>19</v>
      </c>
      <c r="AC28" s="7">
        <v>4</v>
      </c>
    </row>
    <row r="29" spans="1:29">
      <c r="A29" s="323">
        <v>5</v>
      </c>
      <c r="B29" s="72">
        <v>10</v>
      </c>
      <c r="C29" s="33" t="s">
        <v>72</v>
      </c>
      <c r="D29" s="128" t="s">
        <v>73</v>
      </c>
      <c r="E29" s="128" t="s">
        <v>47</v>
      </c>
      <c r="F29" s="205" t="s">
        <v>74</v>
      </c>
      <c r="G29" s="39">
        <f>DecTrack!F20</f>
        <v>15.62</v>
      </c>
      <c r="H29" s="43">
        <f>DecTrack!G20</f>
        <v>468</v>
      </c>
      <c r="I29" s="39">
        <f>DecJump!F20</f>
        <v>3.44</v>
      </c>
      <c r="J29" s="43">
        <f>DecJump!G20</f>
        <v>265</v>
      </c>
      <c r="K29" s="39">
        <f>DecThrow!F20</f>
        <v>6.34</v>
      </c>
      <c r="L29" s="43">
        <f>DecThrow!G20</f>
        <v>337</v>
      </c>
      <c r="M29" s="39">
        <f>DecJump!N20</f>
        <v>1.27</v>
      </c>
      <c r="N29" s="43">
        <f>DecJump!O20</f>
        <v>512</v>
      </c>
      <c r="O29" s="39">
        <f>DecTrack!N20</f>
        <v>70.290000000000006</v>
      </c>
      <c r="P29" s="43">
        <f>DecTrack!O20</f>
        <v>478</v>
      </c>
      <c r="Q29" s="39">
        <f>DecTrack!V20</f>
        <v>17.43</v>
      </c>
      <c r="R29" s="43">
        <f>DecTrack!W20</f>
        <v>252</v>
      </c>
      <c r="S29" s="39">
        <f>DecThrow!N20</f>
        <v>15.31</v>
      </c>
      <c r="T29" s="43">
        <f>DecThrow!O20</f>
        <v>226</v>
      </c>
      <c r="U29" s="39">
        <f>DecJump!V20</f>
        <v>1.7</v>
      </c>
      <c r="V29" s="43">
        <f>DecJump!W20</f>
        <v>136</v>
      </c>
      <c r="W29" s="39">
        <f>DecThrow!V20</f>
        <v>22.01</v>
      </c>
      <c r="X29" s="43">
        <f>DecThrow!W20</f>
        <v>387</v>
      </c>
      <c r="Y29" s="39" t="str">
        <f>DecTrack!AD20</f>
        <v>6.27.70</v>
      </c>
      <c r="Z29" s="43">
        <f>DecTrack!AE20</f>
        <v>441</v>
      </c>
      <c r="AA29" s="7">
        <f t="shared" si="2"/>
        <v>3502</v>
      </c>
      <c r="AB29" s="205" t="s">
        <v>74</v>
      </c>
      <c r="AC29" s="7">
        <v>5</v>
      </c>
    </row>
    <row r="30" spans="1:29">
      <c r="A30" s="323">
        <v>7</v>
      </c>
      <c r="B30" s="72">
        <v>2</v>
      </c>
      <c r="C30" s="33" t="s">
        <v>59</v>
      </c>
      <c r="D30" s="128" t="s">
        <v>60</v>
      </c>
      <c r="E30" s="128" t="s">
        <v>142</v>
      </c>
      <c r="F30" s="136" t="s">
        <v>23</v>
      </c>
      <c r="G30" s="39">
        <f>DecTrack!F12</f>
        <v>13.89</v>
      </c>
      <c r="H30" s="43">
        <f>DecTrack!G12</f>
        <v>417</v>
      </c>
      <c r="I30" s="39">
        <f>DecJump!F12</f>
        <v>4.3499999999999996</v>
      </c>
      <c r="J30" s="43">
        <f>DecJump!G12</f>
        <v>333</v>
      </c>
      <c r="K30" s="39">
        <f>DecThrow!F12</f>
        <v>9.23</v>
      </c>
      <c r="L30" s="43">
        <f>DecThrow!G12</f>
        <v>502</v>
      </c>
      <c r="M30" s="39">
        <f>DecJump!N12</f>
        <v>1.4</v>
      </c>
      <c r="N30" s="43">
        <f>DecJump!O12</f>
        <v>360</v>
      </c>
      <c r="O30" s="39">
        <f>DecTrack!N12</f>
        <v>68.56</v>
      </c>
      <c r="P30" s="43">
        <f>DecTrack!O12</f>
        <v>283</v>
      </c>
      <c r="Q30" s="39">
        <f>DecTrack!V12</f>
        <v>23.5</v>
      </c>
      <c r="R30" s="43">
        <f>DecTrack!W12</f>
        <v>194</v>
      </c>
      <c r="S30" s="39">
        <f>DecThrow!N12</f>
        <v>21.7</v>
      </c>
      <c r="T30" s="43">
        <f>DecThrow!O12</f>
        <v>346</v>
      </c>
      <c r="U30" s="39">
        <f>DecJump!V12</f>
        <v>2.2000000000000002</v>
      </c>
      <c r="V30" s="43">
        <f>DecJump!W12</f>
        <v>214</v>
      </c>
      <c r="W30" s="39">
        <f>DecThrow!V12</f>
        <v>30.4</v>
      </c>
      <c r="X30" s="43">
        <f>DecThrow!W12</f>
        <v>342</v>
      </c>
      <c r="Y30" s="39" t="str">
        <f>DecTrack!AD12</f>
        <v>6.14.56</v>
      </c>
      <c r="Z30" s="43">
        <f>DecTrack!AE12</f>
        <v>278</v>
      </c>
      <c r="AA30" s="7">
        <f t="shared" si="2"/>
        <v>3269</v>
      </c>
      <c r="AB30" s="160" t="s">
        <v>23</v>
      </c>
      <c r="AC30" s="7">
        <v>6</v>
      </c>
    </row>
    <row r="31" spans="1:29">
      <c r="A31" s="323">
        <v>7</v>
      </c>
      <c r="B31" s="72">
        <v>14</v>
      </c>
      <c r="C31" s="33" t="s">
        <v>94</v>
      </c>
      <c r="D31" s="128" t="s">
        <v>95</v>
      </c>
      <c r="E31" s="128" t="s">
        <v>136</v>
      </c>
      <c r="F31" s="146" t="s">
        <v>18</v>
      </c>
      <c r="G31" s="39">
        <f>DecTrack!F24</f>
        <v>13.71</v>
      </c>
      <c r="H31" s="43">
        <f>DecTrack!G24</f>
        <v>354</v>
      </c>
      <c r="I31" s="39">
        <f>DecJump!F24</f>
        <v>5.23</v>
      </c>
      <c r="J31" s="43">
        <f>DecJump!G24</f>
        <v>427</v>
      </c>
      <c r="K31" s="39">
        <f>DecThrow!F24</f>
        <v>10.07</v>
      </c>
      <c r="L31" s="43">
        <f>DecThrow!G24</f>
        <v>490</v>
      </c>
      <c r="M31" s="39">
        <f>DecJump!N24</f>
        <v>1.45</v>
      </c>
      <c r="N31" s="43">
        <f>DecJump!O24</f>
        <v>352</v>
      </c>
      <c r="O31" s="39">
        <f>DecTrack!N24</f>
        <v>67.11</v>
      </c>
      <c r="P31" s="43">
        <f>DecTrack!O24</f>
        <v>204</v>
      </c>
      <c r="Q31" s="39">
        <f>DecTrack!V24</f>
        <v>21.74</v>
      </c>
      <c r="R31" s="43">
        <f>DecTrack!W24</f>
        <v>225</v>
      </c>
      <c r="S31" s="39">
        <f>DecThrow!N24</f>
        <v>30.51</v>
      </c>
      <c r="T31" s="43">
        <f>DecThrow!O24</f>
        <v>474</v>
      </c>
      <c r="U31" s="39">
        <f>DecJump!V24</f>
        <v>3</v>
      </c>
      <c r="V31" s="43">
        <f>DecJump!W24</f>
        <v>357</v>
      </c>
      <c r="W31" s="39">
        <f>DecThrow!V24</f>
        <v>35.1</v>
      </c>
      <c r="X31" s="43">
        <f>DecThrow!W24</f>
        <v>372</v>
      </c>
      <c r="Y31" s="39" t="str">
        <f>DecTrack!AD24</f>
        <v>6.15.38</v>
      </c>
      <c r="Z31" s="43">
        <f>DecTrack!AE24</f>
        <v>205</v>
      </c>
      <c r="AA31" s="7">
        <f t="shared" si="2"/>
        <v>3460</v>
      </c>
      <c r="AB31" s="162" t="s">
        <v>18</v>
      </c>
      <c r="AC31" s="7">
        <v>7</v>
      </c>
    </row>
    <row r="32" spans="1:29">
      <c r="A32" s="323">
        <v>6</v>
      </c>
      <c r="B32" s="55">
        <v>6</v>
      </c>
      <c r="C32" s="33" t="s">
        <v>44</v>
      </c>
      <c r="D32" s="128" t="s">
        <v>32</v>
      </c>
      <c r="E32" s="128" t="s">
        <v>66</v>
      </c>
      <c r="F32" s="233" t="s">
        <v>18</v>
      </c>
      <c r="G32" s="39">
        <f>DecTrack!F16</f>
        <v>13.65</v>
      </c>
      <c r="H32" s="43">
        <f>DecTrack!G16</f>
        <v>363</v>
      </c>
      <c r="I32" s="39">
        <f>DecJump!F16</f>
        <v>5.54</v>
      </c>
      <c r="J32" s="43">
        <f>DecJump!G16</f>
        <v>490</v>
      </c>
      <c r="K32" s="39">
        <f>DecThrow!F16</f>
        <v>9.1</v>
      </c>
      <c r="L32" s="43">
        <f>DecThrow!G16</f>
        <v>432</v>
      </c>
      <c r="M32" s="39">
        <f>DecJump!N16</f>
        <v>1.6</v>
      </c>
      <c r="N32" s="43">
        <f>DecJump!O16</f>
        <v>464</v>
      </c>
      <c r="O32" s="39">
        <f>DecTrack!N16</f>
        <v>75.760000000000005</v>
      </c>
      <c r="P32" s="43">
        <f>DecTrack!O16</f>
        <v>42</v>
      </c>
      <c r="Q32" s="39">
        <f>DecTrack!V16</f>
        <v>20.18</v>
      </c>
      <c r="R32" s="43">
        <f>DecTrack!W16</f>
        <v>335</v>
      </c>
      <c r="S32" s="39">
        <f>DecThrow!N16</f>
        <v>25.66</v>
      </c>
      <c r="T32" s="43">
        <f>DecThrow!O16</f>
        <v>380</v>
      </c>
      <c r="U32" s="39">
        <f>DecJump!V16</f>
        <v>2</v>
      </c>
      <c r="V32" s="43">
        <f>DecJump!W16</f>
        <v>140</v>
      </c>
      <c r="W32" s="39">
        <f>DecThrow!V16</f>
        <v>34.729999999999997</v>
      </c>
      <c r="X32" s="43">
        <f>DecThrow!W16</f>
        <v>366</v>
      </c>
      <c r="Y32" s="39" t="str">
        <f>DecTrack!AD16</f>
        <v>6.17.06</v>
      </c>
      <c r="Z32" s="43">
        <f>DecTrack!AE16</f>
        <v>199</v>
      </c>
      <c r="AA32" s="7">
        <f t="shared" si="2"/>
        <v>3211</v>
      </c>
      <c r="AB32" s="233" t="s">
        <v>18</v>
      </c>
      <c r="AC32" s="7">
        <v>8</v>
      </c>
    </row>
    <row r="33" spans="1:29">
      <c r="A33" s="323">
        <v>4</v>
      </c>
      <c r="B33" s="72">
        <v>5</v>
      </c>
      <c r="C33" s="33" t="s">
        <v>36</v>
      </c>
      <c r="D33" s="128" t="s">
        <v>51</v>
      </c>
      <c r="E33" s="128" t="s">
        <v>65</v>
      </c>
      <c r="F33" s="223" t="s">
        <v>19</v>
      </c>
      <c r="G33" s="39">
        <f>DecTrack!F15</f>
        <v>14.7</v>
      </c>
      <c r="H33" s="43">
        <f>DecTrack!G15</f>
        <v>430</v>
      </c>
      <c r="I33" s="39">
        <f>DecJump!F15</f>
        <v>4.58</v>
      </c>
      <c r="J33" s="43">
        <f>DecJump!G15</f>
        <v>506</v>
      </c>
      <c r="K33" s="39">
        <f>DecThrow!F15</f>
        <v>7.31</v>
      </c>
      <c r="L33" s="43">
        <f>DecThrow!G15</f>
        <v>400</v>
      </c>
      <c r="M33" s="39">
        <f>DecJump!N15</f>
        <v>1.1499999999999999</v>
      </c>
      <c r="N33" s="43">
        <f>DecJump!O15</f>
        <v>270</v>
      </c>
      <c r="O33" s="39">
        <f>DecTrack!N15</f>
        <v>73.33</v>
      </c>
      <c r="P33" s="43">
        <f>DecTrack!O15</f>
        <v>281</v>
      </c>
      <c r="Q33" s="39">
        <f>DecTrack!V15</f>
        <v>27.47</v>
      </c>
      <c r="R33" s="43">
        <f>DecTrack!W15</f>
        <v>12</v>
      </c>
      <c r="S33" s="39">
        <f>DecThrow!N15</f>
        <v>24.07</v>
      </c>
      <c r="T33" s="43">
        <f>DecThrow!O15</f>
        <v>359</v>
      </c>
      <c r="U33" s="39">
        <f>DecJump!V15</f>
        <v>2.7</v>
      </c>
      <c r="V33" s="43">
        <f>DecJump!W15</f>
        <v>434</v>
      </c>
      <c r="W33" s="39">
        <f>DecThrow!V15</f>
        <v>20.51</v>
      </c>
      <c r="X33" s="43">
        <f>DecThrow!W15</f>
        <v>232</v>
      </c>
      <c r="Y33" s="39" t="str">
        <f>DecTrack!AD15</f>
        <v>7.33.96</v>
      </c>
      <c r="Z33" s="43">
        <f>DecTrack!AE15</f>
        <v>135</v>
      </c>
      <c r="AA33" s="7">
        <f t="shared" si="2"/>
        <v>3059</v>
      </c>
      <c r="AB33" s="164" t="s">
        <v>19</v>
      </c>
      <c r="AC33" s="7">
        <v>9</v>
      </c>
    </row>
    <row r="34" spans="1:29">
      <c r="A34" s="323">
        <v>5</v>
      </c>
      <c r="B34" s="72">
        <v>12</v>
      </c>
      <c r="C34" s="33" t="s">
        <v>89</v>
      </c>
      <c r="D34" s="128" t="s">
        <v>90</v>
      </c>
      <c r="E34" s="128" t="s">
        <v>47</v>
      </c>
      <c r="F34" s="205" t="s">
        <v>74</v>
      </c>
      <c r="G34" s="39">
        <f>DecTrack!F22</f>
        <v>16.88</v>
      </c>
      <c r="H34" s="43">
        <f>DecTrack!G22</f>
        <v>314</v>
      </c>
      <c r="I34" s="39">
        <f>DecJump!F22</f>
        <v>3.52</v>
      </c>
      <c r="J34" s="43">
        <f>DecJump!G22</f>
        <v>285</v>
      </c>
      <c r="K34" s="39">
        <f>DecThrow!F22</f>
        <v>5.45</v>
      </c>
      <c r="L34" s="43">
        <f>DecThrow!G22</f>
        <v>274</v>
      </c>
      <c r="M34" s="39">
        <f>DecJump!N22</f>
        <v>1.24</v>
      </c>
      <c r="N34" s="43">
        <f>DecJump!O22</f>
        <v>470</v>
      </c>
      <c r="O34" s="39" t="str">
        <f>DecTrack!N22</f>
        <v>75..71</v>
      </c>
      <c r="P34" s="43">
        <f>DecTrack!O22</f>
        <v>320</v>
      </c>
      <c r="Q34" s="39">
        <f>DecTrack!V22</f>
        <v>17.309999999999999</v>
      </c>
      <c r="R34" s="43">
        <f>DecTrack!W22</f>
        <v>263</v>
      </c>
      <c r="S34" s="39">
        <f>DecThrow!N22</f>
        <v>15.44</v>
      </c>
      <c r="T34" s="43">
        <f>DecThrow!O22</f>
        <v>228</v>
      </c>
      <c r="U34" s="39">
        <f>DecJump!V22</f>
        <v>1.2</v>
      </c>
      <c r="V34" s="43">
        <f>DecJump!W22</f>
        <v>57</v>
      </c>
      <c r="W34" s="39">
        <f>DecThrow!V22</f>
        <v>12.86</v>
      </c>
      <c r="X34" s="43">
        <f>DecThrow!W22</f>
        <v>192</v>
      </c>
      <c r="Y34" s="39" t="str">
        <f>DecTrack!AD22</f>
        <v>5.53.50</v>
      </c>
      <c r="Z34" s="43">
        <f>DecTrack!AE22</f>
        <v>614</v>
      </c>
      <c r="AA34" s="7">
        <f t="shared" si="2"/>
        <v>3017</v>
      </c>
      <c r="AB34" s="170" t="s">
        <v>74</v>
      </c>
      <c r="AC34" s="7">
        <v>10</v>
      </c>
    </row>
    <row r="35" spans="1:29">
      <c r="A35" s="323">
        <v>7</v>
      </c>
      <c r="B35" s="72">
        <v>9</v>
      </c>
      <c r="C35" s="33" t="s">
        <v>33</v>
      </c>
      <c r="D35" s="128" t="s">
        <v>34</v>
      </c>
      <c r="E35" s="128" t="s">
        <v>68</v>
      </c>
      <c r="F35" s="154" t="s">
        <v>50</v>
      </c>
      <c r="G35" s="39">
        <f>DecTrack!F19</f>
        <v>13.62</v>
      </c>
      <c r="H35" s="43">
        <f>DecTrack!G19</f>
        <v>368</v>
      </c>
      <c r="I35" s="39">
        <f>DecJump!F19</f>
        <v>4.84</v>
      </c>
      <c r="J35" s="43">
        <f>DecJump!G19</f>
        <v>352</v>
      </c>
      <c r="K35" s="39">
        <f>DecThrow!F19</f>
        <v>7.98</v>
      </c>
      <c r="L35" s="43">
        <f>DecThrow!G19</f>
        <v>365</v>
      </c>
      <c r="M35" s="39">
        <f>DecJump!N19</f>
        <v>1.35</v>
      </c>
      <c r="N35" s="43">
        <f>DecJump!O19</f>
        <v>283</v>
      </c>
      <c r="O35" s="39">
        <f>DecTrack!N19</f>
        <v>61.91</v>
      </c>
      <c r="P35" s="43">
        <f>DecTrack!O19</f>
        <v>350</v>
      </c>
      <c r="Q35" s="39">
        <f>DecTrack!V19</f>
        <v>36.450000000000003</v>
      </c>
      <c r="R35" s="43">
        <f>DecTrack!W19</f>
        <v>0</v>
      </c>
      <c r="S35" s="39">
        <f>DecThrow!N19</f>
        <v>19.66</v>
      </c>
      <c r="T35" s="43">
        <f>DecThrow!O19</f>
        <v>266</v>
      </c>
      <c r="U35" s="39">
        <f>DecJump!V19</f>
        <v>2.2999999999999998</v>
      </c>
      <c r="V35" s="43">
        <f>DecJump!W19</f>
        <v>199</v>
      </c>
      <c r="W35" s="39">
        <f>DecThrow!V19</f>
        <v>21.5</v>
      </c>
      <c r="X35" s="43">
        <f>DecThrow!W19</f>
        <v>182</v>
      </c>
      <c r="Y35" s="39" t="str">
        <f>DecTrack!AD19</f>
        <v>5.01.90</v>
      </c>
      <c r="Z35" s="43">
        <f>DecTrack!AE19</f>
        <v>549</v>
      </c>
      <c r="AA35" s="7">
        <f t="shared" si="2"/>
        <v>2914</v>
      </c>
      <c r="AB35" s="168" t="s">
        <v>50</v>
      </c>
      <c r="AC35" s="7">
        <v>11</v>
      </c>
    </row>
    <row r="36" spans="1:29">
      <c r="A36" s="323">
        <v>8</v>
      </c>
      <c r="B36" s="72">
        <v>1</v>
      </c>
      <c r="C36" s="33" t="s">
        <v>30</v>
      </c>
      <c r="D36" s="128" t="s">
        <v>31</v>
      </c>
      <c r="E36" s="128" t="s">
        <v>141</v>
      </c>
      <c r="F36" s="146" t="s">
        <v>18</v>
      </c>
      <c r="G36" s="39">
        <f>DecTrack!F11</f>
        <v>13.91</v>
      </c>
      <c r="H36" s="43">
        <f>DecTrack!G11</f>
        <v>325</v>
      </c>
      <c r="I36" s="39">
        <f>DecJump!F11</f>
        <v>5.24</v>
      </c>
      <c r="J36" s="43">
        <f>DecJump!G11</f>
        <v>429</v>
      </c>
      <c r="K36" s="39">
        <f>DecThrow!F11</f>
        <v>10.62</v>
      </c>
      <c r="L36" s="43">
        <f>DecThrow!G11</f>
        <v>523</v>
      </c>
      <c r="M36" s="39">
        <f>DecJump!N11</f>
        <v>1.7</v>
      </c>
      <c r="N36" s="43">
        <f>DecJump!O11</f>
        <v>544</v>
      </c>
      <c r="O36" s="39">
        <f>DecTrack!N11</f>
        <v>68.23</v>
      </c>
      <c r="P36" s="43">
        <f>DecTrack!O11</f>
        <v>177</v>
      </c>
      <c r="Q36" s="39">
        <f>DecTrack!V11</f>
        <v>20.149999999999999</v>
      </c>
      <c r="R36" s="43">
        <f>DecTrack!W11</f>
        <v>337</v>
      </c>
      <c r="S36" s="39">
        <f>DecThrow!N11</f>
        <v>30.45</v>
      </c>
      <c r="T36" s="43">
        <f>DecThrow!O11</f>
        <v>473</v>
      </c>
      <c r="U36" s="39">
        <f>DecJump!V11</f>
        <v>3</v>
      </c>
      <c r="V36" s="43">
        <f>DecJump!W11</f>
        <v>357</v>
      </c>
      <c r="W36" s="39">
        <f>DecThrow!V11</f>
        <v>32.94</v>
      </c>
      <c r="X36" s="43">
        <f>DecThrow!W11</f>
        <v>341</v>
      </c>
      <c r="Y36" s="39" t="str">
        <f>DecTrack!AD11</f>
        <v>6.25.27</v>
      </c>
      <c r="Z36" s="43">
        <f>DecTrack!AE11</f>
        <v>170</v>
      </c>
      <c r="AA36" s="7">
        <f t="shared" si="2"/>
        <v>3676</v>
      </c>
      <c r="AB36" s="162" t="s">
        <v>18</v>
      </c>
      <c r="AC36" s="7">
        <v>12</v>
      </c>
    </row>
    <row r="37" spans="1:29">
      <c r="A37" s="323">
        <v>6</v>
      </c>
      <c r="B37" s="72">
        <v>15</v>
      </c>
      <c r="C37" s="33" t="s">
        <v>46</v>
      </c>
      <c r="D37" s="128" t="s">
        <v>25</v>
      </c>
      <c r="E37" s="128" t="s">
        <v>47</v>
      </c>
      <c r="F37" s="146" t="s">
        <v>18</v>
      </c>
      <c r="G37" s="39">
        <f>DecTrack!F25</f>
        <v>12.52</v>
      </c>
      <c r="H37" s="43">
        <f>DecTrack!G25</f>
        <v>552</v>
      </c>
      <c r="I37" s="39">
        <f>DecJump!F25</f>
        <v>4.54</v>
      </c>
      <c r="J37" s="43">
        <f>DecJump!G25</f>
        <v>297</v>
      </c>
      <c r="K37" s="39">
        <f>DecThrow!F25</f>
        <v>9.58</v>
      </c>
      <c r="L37" s="43">
        <f>DecThrow!G25</f>
        <v>460</v>
      </c>
      <c r="M37" s="39">
        <f>DecJump!N25</f>
        <v>1.41</v>
      </c>
      <c r="N37" s="43">
        <f>DecJump!O25</f>
        <v>324</v>
      </c>
      <c r="O37" s="39">
        <f>DecTrack!N25</f>
        <v>68.64</v>
      </c>
      <c r="P37" s="43">
        <f>DecTrack!O25</f>
        <v>167</v>
      </c>
      <c r="Q37" s="39">
        <f>DecTrack!V25</f>
        <v>23.67</v>
      </c>
      <c r="R37" s="43">
        <f>DecTrack!W25</f>
        <v>118</v>
      </c>
      <c r="S37" s="39">
        <f>DecThrow!N25</f>
        <v>24.3</v>
      </c>
      <c r="T37" s="43">
        <f>DecThrow!O25</f>
        <v>354</v>
      </c>
      <c r="U37" s="39">
        <f>DecJump!V25</f>
        <v>1.5</v>
      </c>
      <c r="V37" s="43">
        <f>DecJump!W25</f>
        <v>54</v>
      </c>
      <c r="W37" s="39">
        <f>DecThrow!V25</f>
        <v>12.13</v>
      </c>
      <c r="X37" s="43">
        <f>DecThrow!W25</f>
        <v>59</v>
      </c>
      <c r="Y37" s="39" t="str">
        <f>DecTrack!AD25</f>
        <v>5.51.13</v>
      </c>
      <c r="Z37" s="43">
        <f>DecTrack!AE25</f>
        <v>301</v>
      </c>
      <c r="AA37" s="7">
        <f t="shared" si="2"/>
        <v>2686</v>
      </c>
      <c r="AB37" s="162" t="s">
        <v>18</v>
      </c>
      <c r="AC37" s="7">
        <v>13</v>
      </c>
    </row>
    <row r="38" spans="1:29">
      <c r="A38" s="323">
        <v>5</v>
      </c>
      <c r="B38" s="72">
        <v>8</v>
      </c>
      <c r="C38" s="33" t="s">
        <v>151</v>
      </c>
      <c r="D38" s="128" t="s">
        <v>152</v>
      </c>
      <c r="E38" s="128" t="s">
        <v>150</v>
      </c>
      <c r="F38" s="203" t="s">
        <v>76</v>
      </c>
      <c r="G38" s="39">
        <f>DecTrack!F18</f>
        <v>14.04</v>
      </c>
      <c r="H38" s="43">
        <f>DecTrack!G18</f>
        <v>598</v>
      </c>
      <c r="I38" s="39">
        <f>DecJump!F18</f>
        <v>3.73</v>
      </c>
      <c r="J38" s="43">
        <f>DecJump!G18</f>
        <v>248</v>
      </c>
      <c r="K38" s="39">
        <f>DecThrow!F18</f>
        <v>6.6</v>
      </c>
      <c r="L38" s="43">
        <f>DecThrow!G18</f>
        <v>309</v>
      </c>
      <c r="M38" s="39">
        <f>DecJump!N18</f>
        <v>1.33</v>
      </c>
      <c r="N38" s="43">
        <f>DecJump!O18</f>
        <v>439</v>
      </c>
      <c r="O38" s="39">
        <f>DecTrack!N18</f>
        <v>77.37</v>
      </c>
      <c r="P38" s="43">
        <f>DecTrack!O18</f>
        <v>166</v>
      </c>
      <c r="Q38" s="39">
        <f>DecTrack!V18</f>
        <v>20.25</v>
      </c>
      <c r="R38" s="43">
        <f>DecTrack!W18</f>
        <v>282</v>
      </c>
      <c r="S38" s="39">
        <f>DecThrow!N18</f>
        <v>12.64</v>
      </c>
      <c r="T38" s="43">
        <f>DecThrow!O18</f>
        <v>149</v>
      </c>
      <c r="U38" s="39" t="str">
        <f>DecJump!V18</f>
        <v>NH</v>
      </c>
      <c r="V38" s="43">
        <f>DecJump!W18</f>
        <v>0</v>
      </c>
      <c r="W38" s="39">
        <f>DecThrow!V18</f>
        <v>11.5</v>
      </c>
      <c r="X38" s="43">
        <f>DecThrow!W18</f>
        <v>133</v>
      </c>
      <c r="Y38" s="39" t="str">
        <f>DecTrack!AD18</f>
        <v>8.19.22</v>
      </c>
      <c r="Z38" s="43">
        <f>DecTrack!AE18</f>
        <v>24</v>
      </c>
      <c r="AA38" s="7">
        <f t="shared" si="2"/>
        <v>2348</v>
      </c>
      <c r="AB38" s="199" t="s">
        <v>76</v>
      </c>
      <c r="AC38" s="7">
        <v>14</v>
      </c>
    </row>
    <row r="39" spans="1:29">
      <c r="A39" s="323">
        <v>7</v>
      </c>
      <c r="B39" s="72">
        <v>4</v>
      </c>
      <c r="C39" s="33" t="s">
        <v>62</v>
      </c>
      <c r="D39" s="128" t="s">
        <v>63</v>
      </c>
      <c r="E39" s="128" t="s">
        <v>64</v>
      </c>
      <c r="F39" s="146" t="s">
        <v>18</v>
      </c>
      <c r="G39" s="39" t="str">
        <f>DecTrack!F14</f>
        <v>DNS</v>
      </c>
      <c r="H39" s="43">
        <f>DecTrack!G14</f>
        <v>0</v>
      </c>
      <c r="I39" s="39" t="str">
        <f>DecJump!F14</f>
        <v>DNS</v>
      </c>
      <c r="J39" s="43">
        <f>DecJump!G14</f>
        <v>0</v>
      </c>
      <c r="K39" s="39" t="str">
        <f>DecThrow!F14</f>
        <v>DNS</v>
      </c>
      <c r="L39" s="43">
        <f>DecThrow!G14</f>
        <v>0</v>
      </c>
      <c r="M39" s="39" t="str">
        <f>DecJump!N14</f>
        <v>DNS</v>
      </c>
      <c r="N39" s="43">
        <f>DecJump!O14</f>
        <v>0</v>
      </c>
      <c r="O39" s="39" t="str">
        <f>DecTrack!N14</f>
        <v>DNS</v>
      </c>
      <c r="P39" s="43">
        <f>DecTrack!O14</f>
        <v>0</v>
      </c>
      <c r="Q39" s="39" t="str">
        <f>DecTrack!V14</f>
        <v>DNS</v>
      </c>
      <c r="R39" s="43">
        <f>DecTrack!W14</f>
        <v>0</v>
      </c>
      <c r="S39" s="39" t="str">
        <f>DecThrow!N14</f>
        <v>DNS</v>
      </c>
      <c r="T39" s="43">
        <f>DecThrow!O14</f>
        <v>0</v>
      </c>
      <c r="U39" s="39" t="str">
        <f>DecJump!V14</f>
        <v>DNS</v>
      </c>
      <c r="V39" s="43">
        <f>DecJump!W14</f>
        <v>0</v>
      </c>
      <c r="W39" s="39" t="str">
        <f>DecThrow!V14</f>
        <v>DNS</v>
      </c>
      <c r="X39" s="43">
        <f>DecThrow!W14</f>
        <v>0</v>
      </c>
      <c r="Y39" s="39" t="str">
        <f>DecTrack!AD14</f>
        <v>DNS</v>
      </c>
      <c r="Z39" s="43">
        <f>DecTrack!AE14</f>
        <v>0</v>
      </c>
      <c r="AA39" s="7">
        <f t="shared" si="2"/>
        <v>0</v>
      </c>
      <c r="AB39" s="162" t="s">
        <v>18</v>
      </c>
      <c r="AC39" s="7">
        <v>15</v>
      </c>
    </row>
    <row r="40" spans="1:29" ht="15" thickBot="1">
      <c r="A40" s="324">
        <v>8</v>
      </c>
      <c r="B40" s="73">
        <v>16</v>
      </c>
      <c r="C40" s="34" t="s">
        <v>46</v>
      </c>
      <c r="D40" s="141" t="s">
        <v>96</v>
      </c>
      <c r="E40" s="141" t="s">
        <v>97</v>
      </c>
      <c r="F40" s="224" t="s">
        <v>98</v>
      </c>
      <c r="G40" s="41" t="str">
        <f>DecTrack!F26</f>
        <v>DNS</v>
      </c>
      <c r="H40" s="44">
        <f>DecTrack!G26</f>
        <v>0</v>
      </c>
      <c r="I40" s="41" t="str">
        <f>DecJump!F26</f>
        <v>DNS</v>
      </c>
      <c r="J40" s="44">
        <f>DecJump!G26</f>
        <v>0</v>
      </c>
      <c r="K40" s="41" t="str">
        <f>DecThrow!F26</f>
        <v>DNS</v>
      </c>
      <c r="L40" s="44">
        <f>DecThrow!G26</f>
        <v>0</v>
      </c>
      <c r="M40" s="41" t="str">
        <f>DecJump!N26</f>
        <v>DNS</v>
      </c>
      <c r="N40" s="44">
        <f>DecJump!O26</f>
        <v>0</v>
      </c>
      <c r="O40" s="41" t="str">
        <f>DecTrack!N26</f>
        <v>DNS</v>
      </c>
      <c r="P40" s="44">
        <f>DecTrack!O26</f>
        <v>0</v>
      </c>
      <c r="Q40" s="41" t="str">
        <f>DecTrack!V26</f>
        <v>DNS</v>
      </c>
      <c r="R40" s="44">
        <f>DecTrack!W26</f>
        <v>0</v>
      </c>
      <c r="S40" s="41" t="str">
        <f>DecThrow!N26</f>
        <v>DNS</v>
      </c>
      <c r="T40" s="44">
        <f>DecThrow!O26</f>
        <v>0</v>
      </c>
      <c r="U40" s="41" t="str">
        <f>DecJump!V26</f>
        <v>DNS</v>
      </c>
      <c r="V40" s="44">
        <f>DecJump!W26</f>
        <v>0</v>
      </c>
      <c r="W40" s="41" t="str">
        <f>DecThrow!V26</f>
        <v>DNS</v>
      </c>
      <c r="X40" s="44">
        <f>DecThrow!W26</f>
        <v>0</v>
      </c>
      <c r="Y40" s="41" t="str">
        <f>DecTrack!AD26</f>
        <v>DNS</v>
      </c>
      <c r="Z40" s="44">
        <f>DecTrack!AE26</f>
        <v>0</v>
      </c>
      <c r="AA40" s="8">
        <f t="shared" si="2"/>
        <v>0</v>
      </c>
      <c r="AB40" s="172" t="s">
        <v>98</v>
      </c>
      <c r="AC40" s="8">
        <v>16</v>
      </c>
    </row>
    <row r="41" spans="1:29" ht="15" thickBot="1"/>
    <row r="42" spans="1:29">
      <c r="A42" s="225"/>
      <c r="B42" s="226"/>
      <c r="C42" s="32" t="s">
        <v>115</v>
      </c>
      <c r="D42" s="132" t="s">
        <v>116</v>
      </c>
      <c r="E42" s="132" t="s">
        <v>135</v>
      </c>
      <c r="F42" s="133" t="s">
        <v>23</v>
      </c>
      <c r="G42" s="37">
        <f>DecTrack!F27</f>
        <v>0</v>
      </c>
      <c r="H42" s="104">
        <f>DecTrack!G27</f>
        <v>0</v>
      </c>
      <c r="I42" s="37">
        <f>DecJump!F27</f>
        <v>4.82</v>
      </c>
      <c r="J42" s="104">
        <f>DecJump!G27</f>
        <v>431</v>
      </c>
      <c r="K42" s="37">
        <f>DecThrow!F27</f>
        <v>9.7799999999999994</v>
      </c>
      <c r="L42" s="104">
        <f>DecThrow!G27</f>
        <v>539</v>
      </c>
      <c r="M42" s="37">
        <f>DecJump!N27</f>
        <v>1.7</v>
      </c>
      <c r="N42" s="104">
        <f>DecJump!O27</f>
        <v>610</v>
      </c>
      <c r="O42" s="37">
        <f>DecTrack!N27</f>
        <v>0</v>
      </c>
      <c r="P42" s="104">
        <f>DecTrack!O27</f>
        <v>0</v>
      </c>
      <c r="Q42" s="37">
        <f>DecTrack!V27</f>
        <v>0</v>
      </c>
      <c r="R42" s="104">
        <f>DecTrack!W27</f>
        <v>0</v>
      </c>
      <c r="S42" s="37">
        <f>DecThrow!N27</f>
        <v>30.63</v>
      </c>
      <c r="T42" s="104">
        <f>DecThrow!O27</f>
        <v>538</v>
      </c>
      <c r="U42" s="37">
        <f>DecJump!V27</f>
        <v>2.7</v>
      </c>
      <c r="V42" s="104">
        <f>DecJump!W27</f>
        <v>333</v>
      </c>
      <c r="W42" s="37">
        <f>DecThrow!V27</f>
        <v>37.22</v>
      </c>
      <c r="X42" s="104">
        <f>DecThrow!W27</f>
        <v>448</v>
      </c>
      <c r="Y42" s="37">
        <f>DecTrack!AD27</f>
        <v>0</v>
      </c>
      <c r="Z42" s="104">
        <f>DecTrack!AE27</f>
        <v>0</v>
      </c>
      <c r="AA42" s="388"/>
      <c r="AB42" s="124" t="s">
        <v>23</v>
      </c>
      <c r="AC42" s="6"/>
    </row>
    <row r="43" spans="1:29">
      <c r="A43" s="227"/>
      <c r="B43" s="228">
        <v>143</v>
      </c>
      <c r="C43" s="33" t="s">
        <v>117</v>
      </c>
      <c r="D43" s="128" t="s">
        <v>118</v>
      </c>
      <c r="E43" s="128"/>
      <c r="F43" s="136" t="s">
        <v>23</v>
      </c>
      <c r="G43" s="39">
        <f>DecTrack!F28</f>
        <v>0</v>
      </c>
      <c r="H43" s="43">
        <f>DecTrack!G28</f>
        <v>0</v>
      </c>
      <c r="I43" s="39">
        <f>DecJump!F28</f>
        <v>0</v>
      </c>
      <c r="J43" s="43">
        <f>DecJump!G28</f>
        <v>0</v>
      </c>
      <c r="K43" s="39">
        <f>DecThrow!F28</f>
        <v>0</v>
      </c>
      <c r="L43" s="43">
        <f>DecThrow!G28</f>
        <v>0</v>
      </c>
      <c r="M43" s="39">
        <f>DecJump!N28</f>
        <v>0</v>
      </c>
      <c r="N43" s="43">
        <f>DecJump!O28</f>
        <v>0</v>
      </c>
      <c r="O43" s="39">
        <f>DecTrack!N28</f>
        <v>58.3</v>
      </c>
      <c r="P43" s="43">
        <f>DecTrack!O28</f>
        <v>617</v>
      </c>
      <c r="Q43" s="39">
        <f>DecTrack!V28</f>
        <v>0</v>
      </c>
      <c r="R43" s="43">
        <f>DecTrack!W28</f>
        <v>0</v>
      </c>
      <c r="S43" s="39">
        <f>DecThrow!N28</f>
        <v>0</v>
      </c>
      <c r="T43" s="43">
        <f>DecThrow!O28</f>
        <v>0</v>
      </c>
      <c r="U43" s="39">
        <f>DecJump!V28</f>
        <v>0</v>
      </c>
      <c r="V43" s="43">
        <f>DecJump!W28</f>
        <v>0</v>
      </c>
      <c r="W43" s="39">
        <f>DecThrow!V28</f>
        <v>0</v>
      </c>
      <c r="X43" s="43">
        <f>DecThrow!W28</f>
        <v>0</v>
      </c>
      <c r="Y43" s="39" t="str">
        <f>DecTrack!AD28</f>
        <v>4.31.43</v>
      </c>
      <c r="Z43" s="43">
        <f>DecTrack!AE28</f>
        <v>735</v>
      </c>
      <c r="AA43" s="7">
        <f>TEAMRESULTS!AA9</f>
        <v>4773</v>
      </c>
      <c r="AB43" s="118" t="s">
        <v>23</v>
      </c>
      <c r="AC43" s="7">
        <v>3</v>
      </c>
    </row>
    <row r="44" spans="1:29" ht="15" thickBot="1">
      <c r="A44" s="229"/>
      <c r="B44" s="228"/>
      <c r="C44" s="33" t="s">
        <v>26</v>
      </c>
      <c r="D44" s="128" t="s">
        <v>27</v>
      </c>
      <c r="E44" s="128" t="s">
        <v>47</v>
      </c>
      <c r="F44" s="138" t="s">
        <v>20</v>
      </c>
      <c r="G44" s="116">
        <f>DecTrack!F29</f>
        <v>14.84</v>
      </c>
      <c r="H44" s="261">
        <f>DecTrack!G29</f>
        <v>343</v>
      </c>
      <c r="I44" s="116">
        <f>DecJump!F29</f>
        <v>0</v>
      </c>
      <c r="J44" s="261">
        <f>DecJump!G29</f>
        <v>0</v>
      </c>
      <c r="K44" s="116">
        <f>DecThrow!F29</f>
        <v>0</v>
      </c>
      <c r="L44" s="261">
        <f>DecThrow!G29</f>
        <v>0</v>
      </c>
      <c r="M44" s="116">
        <f>DecJump!N29</f>
        <v>0</v>
      </c>
      <c r="N44" s="261">
        <f>DecJump!O29</f>
        <v>0</v>
      </c>
      <c r="O44" s="116">
        <f>DecTrack!N29</f>
        <v>0</v>
      </c>
      <c r="P44" s="261">
        <f>DecTrack!O29</f>
        <v>0</v>
      </c>
      <c r="Q44" s="116">
        <f>DecTrack!V29</f>
        <v>24.76</v>
      </c>
      <c r="R44" s="261">
        <f>DecTrack!W29</f>
        <v>179</v>
      </c>
      <c r="S44" s="116">
        <f>DecThrow!N29</f>
        <v>0</v>
      </c>
      <c r="T44" s="261">
        <f>DecThrow!O29</f>
        <v>0</v>
      </c>
      <c r="U44" s="116">
        <f>DecJump!V29</f>
        <v>0</v>
      </c>
      <c r="V44" s="261">
        <f>DecJump!W29</f>
        <v>0</v>
      </c>
      <c r="W44" s="116">
        <f>DecThrow!V29</f>
        <v>0</v>
      </c>
      <c r="X44" s="261">
        <f>DecThrow!W29</f>
        <v>0</v>
      </c>
      <c r="Y44" s="116">
        <f>DecTrack!AD29</f>
        <v>0</v>
      </c>
      <c r="Z44" s="261">
        <f>DecTrack!AE29</f>
        <v>0</v>
      </c>
      <c r="AA44" s="139"/>
      <c r="AB44" s="111" t="s">
        <v>20</v>
      </c>
      <c r="AC44" s="7"/>
    </row>
    <row r="45" spans="1:29">
      <c r="A45" s="225"/>
      <c r="B45" s="226"/>
      <c r="C45" s="32" t="s">
        <v>86</v>
      </c>
      <c r="D45" s="132" t="s">
        <v>87</v>
      </c>
      <c r="E45" s="132" t="s">
        <v>88</v>
      </c>
      <c r="F45" s="145" t="s">
        <v>18</v>
      </c>
      <c r="G45" s="37">
        <f>DecTrack!F30</f>
        <v>0</v>
      </c>
      <c r="H45" s="104">
        <f>DecTrack!G30</f>
        <v>0</v>
      </c>
      <c r="I45" s="37">
        <f>DecJump!F30</f>
        <v>0</v>
      </c>
      <c r="J45" s="104">
        <f>DecJump!G30</f>
        <v>0</v>
      </c>
      <c r="K45" s="37">
        <f>DecThrow!F30</f>
        <v>0</v>
      </c>
      <c r="L45" s="104">
        <f>DecThrow!G30</f>
        <v>0</v>
      </c>
      <c r="M45" s="37">
        <f>DecJump!N30</f>
        <v>0</v>
      </c>
      <c r="N45" s="104">
        <f>DecJump!O30</f>
        <v>0</v>
      </c>
      <c r="O45" s="37">
        <f>DecTrack!N30</f>
        <v>0</v>
      </c>
      <c r="P45" s="104">
        <f>DecTrack!O30</f>
        <v>0</v>
      </c>
      <c r="Q45" s="37">
        <f>DecTrack!V30</f>
        <v>19.39</v>
      </c>
      <c r="R45" s="104">
        <f>DecTrack!W30</f>
        <v>399</v>
      </c>
      <c r="S45" s="37">
        <f>DecThrow!N30</f>
        <v>0</v>
      </c>
      <c r="T45" s="104">
        <f>DecThrow!O30</f>
        <v>0</v>
      </c>
      <c r="U45" s="37">
        <f>DecJump!V30</f>
        <v>3.6</v>
      </c>
      <c r="V45" s="104">
        <f>DecJump!W30</f>
        <v>509</v>
      </c>
      <c r="W45" s="37">
        <f>DecThrow!V30</f>
        <v>0</v>
      </c>
      <c r="X45" s="104">
        <f>DecThrow!W30</f>
        <v>0</v>
      </c>
      <c r="Y45" s="37" t="str">
        <f>DecTrack!AD30</f>
        <v>DNF</v>
      </c>
      <c r="Z45" s="104">
        <f>DecTrack!AE30</f>
        <v>0</v>
      </c>
      <c r="AA45" s="6"/>
      <c r="AB45" s="108" t="s">
        <v>18</v>
      </c>
      <c r="AC45" s="6"/>
    </row>
    <row r="46" spans="1:29">
      <c r="A46" s="227"/>
      <c r="B46" s="228">
        <v>171</v>
      </c>
      <c r="C46" s="128" t="s">
        <v>46</v>
      </c>
      <c r="D46" s="128" t="s">
        <v>25</v>
      </c>
      <c r="E46" s="128" t="s">
        <v>47</v>
      </c>
      <c r="F46" s="146" t="s">
        <v>18</v>
      </c>
      <c r="G46" s="39">
        <f>DecTrack!F31</f>
        <v>11.92</v>
      </c>
      <c r="H46" s="43">
        <f>DecTrack!G31</f>
        <v>667</v>
      </c>
      <c r="I46" s="39">
        <f>DecJump!F31</f>
        <v>0</v>
      </c>
      <c r="J46" s="43">
        <f>DecJump!G31</f>
        <v>0</v>
      </c>
      <c r="K46" s="39">
        <f>DecThrow!F31</f>
        <v>9.43</v>
      </c>
      <c r="L46" s="43">
        <f>DecThrow!G31</f>
        <v>451</v>
      </c>
      <c r="M46" s="39">
        <f>DecJump!N31</f>
        <v>0</v>
      </c>
      <c r="N46" s="43">
        <f>DecJump!O31</f>
        <v>0</v>
      </c>
      <c r="O46" s="39">
        <f>DecTrack!N31</f>
        <v>65.7</v>
      </c>
      <c r="P46" s="43">
        <f>DecTrack!O31</f>
        <v>240</v>
      </c>
      <c r="Q46" s="39">
        <f>DecTrack!V31</f>
        <v>0</v>
      </c>
      <c r="R46" s="43">
        <f>DecTrack!W31</f>
        <v>0</v>
      </c>
      <c r="S46" s="39">
        <f>DecThrow!N31</f>
        <v>0</v>
      </c>
      <c r="T46" s="43">
        <f>DecThrow!O31</f>
        <v>0</v>
      </c>
      <c r="U46" s="39">
        <f>DecJump!V31</f>
        <v>0</v>
      </c>
      <c r="V46" s="43">
        <f>DecJump!W31</f>
        <v>0</v>
      </c>
      <c r="W46" s="39">
        <f>DecThrow!V31</f>
        <v>0</v>
      </c>
      <c r="X46" s="43">
        <f>DecThrow!W31</f>
        <v>0</v>
      </c>
      <c r="Y46" s="39">
        <f>DecTrack!AD31</f>
        <v>0</v>
      </c>
      <c r="Z46" s="43">
        <f>DecTrack!AE31</f>
        <v>0</v>
      </c>
      <c r="AA46" s="7">
        <f>TEAMRESULTS!AA13</f>
        <v>3678</v>
      </c>
      <c r="AB46" s="110" t="s">
        <v>18</v>
      </c>
      <c r="AC46" s="7">
        <v>4</v>
      </c>
    </row>
    <row r="47" spans="1:29" ht="15" thickBot="1">
      <c r="A47" s="229"/>
      <c r="B47" s="228"/>
      <c r="C47" s="33" t="s">
        <v>44</v>
      </c>
      <c r="D47" s="128" t="s">
        <v>32</v>
      </c>
      <c r="E47" s="128" t="s">
        <v>66</v>
      </c>
      <c r="F47" s="146" t="s">
        <v>18</v>
      </c>
      <c r="G47" s="41">
        <f>DecTrack!F32</f>
        <v>0</v>
      </c>
      <c r="H47" s="44">
        <f>DecTrack!G32</f>
        <v>0</v>
      </c>
      <c r="I47" s="41">
        <f>DecJump!F32</f>
        <v>5.64</v>
      </c>
      <c r="J47" s="44">
        <f>DecJump!G32</f>
        <v>510</v>
      </c>
      <c r="K47" s="41">
        <f>DecThrow!F32</f>
        <v>0</v>
      </c>
      <c r="L47" s="44">
        <f>DecThrow!G32</f>
        <v>0</v>
      </c>
      <c r="M47" s="41" t="str">
        <f>DecJump!N32</f>
        <v>NH</v>
      </c>
      <c r="N47" s="44">
        <f>DecJump!O32</f>
        <v>0</v>
      </c>
      <c r="O47" s="41">
        <f>DecTrack!N32</f>
        <v>0</v>
      </c>
      <c r="P47" s="44">
        <f>DecTrack!O32</f>
        <v>0</v>
      </c>
      <c r="Q47" s="41">
        <f>DecTrack!V32</f>
        <v>0</v>
      </c>
      <c r="R47" s="44">
        <f>DecTrack!W32</f>
        <v>0</v>
      </c>
      <c r="S47" s="41">
        <f>DecThrow!N32</f>
        <v>31.44</v>
      </c>
      <c r="T47" s="44">
        <f>DecThrow!O32</f>
        <v>493</v>
      </c>
      <c r="U47" s="41">
        <f>DecJump!V32</f>
        <v>0</v>
      </c>
      <c r="V47" s="44">
        <f>DecJump!W32</f>
        <v>0</v>
      </c>
      <c r="W47" s="41">
        <f>DecThrow!V32</f>
        <v>37.26</v>
      </c>
      <c r="X47" s="44">
        <f>DecThrow!W32</f>
        <v>409</v>
      </c>
      <c r="Y47" s="41">
        <f>DecTrack!AD32</f>
        <v>0</v>
      </c>
      <c r="Z47" s="44">
        <f>DecTrack!AE32</f>
        <v>0</v>
      </c>
      <c r="AA47" s="8"/>
      <c r="AB47" s="110" t="s">
        <v>18</v>
      </c>
      <c r="AC47" s="7"/>
    </row>
    <row r="48" spans="1:29">
      <c r="A48" s="225"/>
      <c r="B48" s="226"/>
      <c r="C48" s="32" t="s">
        <v>119</v>
      </c>
      <c r="D48" s="132" t="s">
        <v>120</v>
      </c>
      <c r="E48" s="132" t="s">
        <v>47</v>
      </c>
      <c r="F48" s="147" t="s">
        <v>20</v>
      </c>
      <c r="G48" s="37">
        <f>DecTrack!F33</f>
        <v>13.27</v>
      </c>
      <c r="H48" s="104">
        <f>DecTrack!G33</f>
        <v>588</v>
      </c>
      <c r="I48" s="37">
        <f>DecJump!F33</f>
        <v>0</v>
      </c>
      <c r="J48" s="104">
        <f>DecJump!G33</f>
        <v>0</v>
      </c>
      <c r="K48" s="37">
        <f>DecThrow!F33</f>
        <v>11.96</v>
      </c>
      <c r="L48" s="104">
        <f>DecThrow!G33</f>
        <v>751</v>
      </c>
      <c r="M48" s="37">
        <f>DecJump!N33</f>
        <v>0</v>
      </c>
      <c r="N48" s="104">
        <f>DecJump!O33</f>
        <v>0</v>
      </c>
      <c r="O48" s="37">
        <f>DecTrack!N33</f>
        <v>0</v>
      </c>
      <c r="P48" s="104">
        <f>DecTrack!O33</f>
        <v>0</v>
      </c>
      <c r="Q48" s="37">
        <f>DecTrack!V33</f>
        <v>0</v>
      </c>
      <c r="R48" s="104">
        <f>DecTrack!W33</f>
        <v>0</v>
      </c>
      <c r="S48" s="37">
        <f>DecThrow!N33</f>
        <v>43.42</v>
      </c>
      <c r="T48" s="104">
        <f>DecThrow!O33</f>
        <v>919</v>
      </c>
      <c r="U48" s="37">
        <f>DecJump!V33</f>
        <v>3</v>
      </c>
      <c r="V48" s="104">
        <f>DecJump!W33</f>
        <v>467</v>
      </c>
      <c r="W48" s="37">
        <f>DecThrow!V33</f>
        <v>40.15</v>
      </c>
      <c r="X48" s="104">
        <f>DecThrow!W33</f>
        <v>545</v>
      </c>
      <c r="Y48" s="37">
        <f>DecTrack!AD33</f>
        <v>0</v>
      </c>
      <c r="Z48" s="104">
        <f>DecTrack!AE33</f>
        <v>0</v>
      </c>
      <c r="AA48" s="6"/>
      <c r="AB48" s="130" t="s">
        <v>20</v>
      </c>
      <c r="AC48" s="6"/>
    </row>
    <row r="49" spans="1:29">
      <c r="A49" s="227"/>
      <c r="B49" s="228">
        <v>110</v>
      </c>
      <c r="C49" s="33" t="s">
        <v>72</v>
      </c>
      <c r="D49" s="128" t="s">
        <v>154</v>
      </c>
      <c r="E49" s="128" t="s">
        <v>47</v>
      </c>
      <c r="F49" s="240" t="s">
        <v>76</v>
      </c>
      <c r="G49" s="39">
        <f>DecTrack!F34</f>
        <v>0</v>
      </c>
      <c r="H49" s="43">
        <f>DecTrack!G34</f>
        <v>0</v>
      </c>
      <c r="I49" s="39">
        <f>DecJump!F34</f>
        <v>0</v>
      </c>
      <c r="J49" s="43">
        <f>DecJump!G34</f>
        <v>0</v>
      </c>
      <c r="K49" s="39">
        <f>DecThrow!F34</f>
        <v>0</v>
      </c>
      <c r="L49" s="43">
        <f>DecThrow!G34</f>
        <v>0</v>
      </c>
      <c r="M49" s="39">
        <f>DecJump!N34</f>
        <v>0</v>
      </c>
      <c r="N49" s="43">
        <f>DecJump!O34</f>
        <v>0</v>
      </c>
      <c r="O49" s="39">
        <f>DecTrack!N34</f>
        <v>68.8</v>
      </c>
      <c r="P49" s="43">
        <f>DecTrack!O34</f>
        <v>388</v>
      </c>
      <c r="Q49" s="39">
        <f>DecTrack!V34</f>
        <v>0</v>
      </c>
      <c r="R49" s="43">
        <f>DecTrack!W34</f>
        <v>0</v>
      </c>
      <c r="S49" s="39">
        <f>DecThrow!N34</f>
        <v>0</v>
      </c>
      <c r="T49" s="43">
        <f>DecThrow!O34</f>
        <v>0</v>
      </c>
      <c r="U49" s="39">
        <f>DecJump!V34</f>
        <v>0</v>
      </c>
      <c r="V49" s="43">
        <f>DecJump!W34</f>
        <v>0</v>
      </c>
      <c r="W49" s="39">
        <f>DecThrow!V34</f>
        <v>0</v>
      </c>
      <c r="X49" s="43">
        <f>DecThrow!W34</f>
        <v>0</v>
      </c>
      <c r="Y49" s="39" t="str">
        <f>DecTrack!AD34</f>
        <v>5.07.56</v>
      </c>
      <c r="Z49" s="43">
        <f>DecTrack!AE34</f>
        <v>777</v>
      </c>
      <c r="AA49" s="7">
        <f>TEAMRESULTS!AA17</f>
        <v>5947</v>
      </c>
      <c r="AB49" s="240" t="s">
        <v>76</v>
      </c>
      <c r="AC49" s="7">
        <v>2</v>
      </c>
    </row>
    <row r="50" spans="1:29" ht="15" thickBot="1">
      <c r="A50" s="229"/>
      <c r="B50" s="228"/>
      <c r="C50" s="33" t="s">
        <v>123</v>
      </c>
      <c r="D50" s="128" t="s">
        <v>124</v>
      </c>
      <c r="E50" s="128" t="s">
        <v>147</v>
      </c>
      <c r="F50" s="148" t="s">
        <v>98</v>
      </c>
      <c r="G50" s="41">
        <f>DecTrack!F35</f>
        <v>0</v>
      </c>
      <c r="H50" s="44">
        <f>DecTrack!G35</f>
        <v>0</v>
      </c>
      <c r="I50" s="41">
        <f>DecJump!F35</f>
        <v>5.64</v>
      </c>
      <c r="J50" s="44">
        <f>DecJump!G35</f>
        <v>546</v>
      </c>
      <c r="K50" s="41">
        <f>DecThrow!F35</f>
        <v>0</v>
      </c>
      <c r="L50" s="44">
        <f>DecThrow!G35</f>
        <v>0</v>
      </c>
      <c r="M50" s="41">
        <f>DecJump!N35</f>
        <v>1.7</v>
      </c>
      <c r="N50" s="44">
        <f>DecJump!O35</f>
        <v>577</v>
      </c>
      <c r="O50" s="41">
        <f>DecTrack!N35</f>
        <v>0</v>
      </c>
      <c r="P50" s="44">
        <f>DecTrack!O35</f>
        <v>0</v>
      </c>
      <c r="Q50" s="41">
        <f>DecTrack!V35</f>
        <v>19.7</v>
      </c>
      <c r="R50" s="44">
        <f>DecTrack!W35</f>
        <v>389</v>
      </c>
      <c r="S50" s="41">
        <f>DecThrow!N35</f>
        <v>0</v>
      </c>
      <c r="T50" s="44">
        <f>DecThrow!O35</f>
        <v>0</v>
      </c>
      <c r="U50" s="41">
        <f>DecJump!V35</f>
        <v>0</v>
      </c>
      <c r="V50" s="44">
        <f>DecJump!W35</f>
        <v>0</v>
      </c>
      <c r="W50" s="41">
        <f>DecThrow!V35</f>
        <v>0</v>
      </c>
      <c r="X50" s="44">
        <f>DecThrow!W35</f>
        <v>0</v>
      </c>
      <c r="Y50" s="41">
        <f>DecTrack!AD35</f>
        <v>0</v>
      </c>
      <c r="Z50" s="44">
        <f>DecTrack!AE35</f>
        <v>0</v>
      </c>
      <c r="AA50" s="8"/>
      <c r="AB50" s="149" t="s">
        <v>98</v>
      </c>
      <c r="AC50" s="7"/>
    </row>
    <row r="51" spans="1:29">
      <c r="A51" s="225"/>
      <c r="B51" s="226"/>
      <c r="C51" s="32" t="s">
        <v>129</v>
      </c>
      <c r="D51" s="132" t="s">
        <v>120</v>
      </c>
      <c r="E51" s="132" t="s">
        <v>47</v>
      </c>
      <c r="F51" s="152" t="s">
        <v>134</v>
      </c>
      <c r="G51" s="37">
        <f>DecTrack!F36</f>
        <v>11.88</v>
      </c>
      <c r="H51" s="104">
        <f>DecTrack!G36</f>
        <v>705</v>
      </c>
      <c r="I51" s="37">
        <f>DecJump!F36</f>
        <v>0</v>
      </c>
      <c r="J51" s="104">
        <f>DecJump!G36</f>
        <v>0</v>
      </c>
      <c r="K51" s="37">
        <f>DecThrow!F36</f>
        <v>11.63</v>
      </c>
      <c r="L51" s="104">
        <f>DecThrow!G36</f>
        <v>610</v>
      </c>
      <c r="M51" s="37">
        <f>DecJump!N36</f>
        <v>0</v>
      </c>
      <c r="N51" s="104">
        <f>DecJump!O36</f>
        <v>0</v>
      </c>
      <c r="O51" s="37">
        <f>DecTrack!N36</f>
        <v>0</v>
      </c>
      <c r="P51" s="104">
        <f>DecTrack!O36</f>
        <v>0</v>
      </c>
      <c r="Q51" s="37">
        <f>DecTrack!V36</f>
        <v>0</v>
      </c>
      <c r="R51" s="104">
        <f>DecTrack!W36</f>
        <v>0</v>
      </c>
      <c r="S51" s="37">
        <f>DecThrow!N36</f>
        <v>37.74</v>
      </c>
      <c r="T51" s="104">
        <f>DecThrow!O36</f>
        <v>629</v>
      </c>
      <c r="U51" s="37">
        <f>DecJump!V36</f>
        <v>3.3</v>
      </c>
      <c r="V51" s="104">
        <f>DecJump!W36</f>
        <v>444</v>
      </c>
      <c r="W51" s="37">
        <f>DecThrow!V36</f>
        <v>0</v>
      </c>
      <c r="X51" s="104">
        <f>DecThrow!W36</f>
        <v>0</v>
      </c>
      <c r="Y51" s="37">
        <f>DecTrack!AD36</f>
        <v>0</v>
      </c>
      <c r="Z51" s="104">
        <f>DecTrack!AE36</f>
        <v>0</v>
      </c>
      <c r="AA51" s="6"/>
      <c r="AB51" s="60" t="s">
        <v>134</v>
      </c>
      <c r="AC51" s="6"/>
    </row>
    <row r="52" spans="1:29">
      <c r="A52" s="227"/>
      <c r="B52" s="228">
        <v>130</v>
      </c>
      <c r="C52" s="33" t="s">
        <v>130</v>
      </c>
      <c r="D52" s="128" t="s">
        <v>131</v>
      </c>
      <c r="E52" s="128" t="s">
        <v>47</v>
      </c>
      <c r="F52" s="146" t="s">
        <v>18</v>
      </c>
      <c r="G52" s="39">
        <f>DecTrack!F37</f>
        <v>0</v>
      </c>
      <c r="H52" s="43">
        <f>DecTrack!G37</f>
        <v>0</v>
      </c>
      <c r="I52" s="39">
        <f>DecJump!F37</f>
        <v>0</v>
      </c>
      <c r="J52" s="43">
        <f>DecJump!G37</f>
        <v>0</v>
      </c>
      <c r="K52" s="39">
        <f>DecThrow!F37</f>
        <v>0</v>
      </c>
      <c r="L52" s="43">
        <f>DecThrow!G37</f>
        <v>0</v>
      </c>
      <c r="M52" s="39">
        <f>DecJump!N37</f>
        <v>0</v>
      </c>
      <c r="N52" s="43">
        <f>DecJump!O37</f>
        <v>0</v>
      </c>
      <c r="O52" s="39">
        <f>DecTrack!N37</f>
        <v>55.8</v>
      </c>
      <c r="P52" s="43">
        <f>DecTrack!O37</f>
        <v>567</v>
      </c>
      <c r="Q52" s="39">
        <f>DecTrack!V37</f>
        <v>19.57</v>
      </c>
      <c r="R52" s="43">
        <f>DecTrack!W37</f>
        <v>384</v>
      </c>
      <c r="S52" s="39">
        <f>DecThrow!N37</f>
        <v>0</v>
      </c>
      <c r="T52" s="43">
        <f>DecThrow!O37</f>
        <v>0</v>
      </c>
      <c r="U52" s="39">
        <f>DecJump!V37</f>
        <v>0</v>
      </c>
      <c r="V52" s="43">
        <f>DecJump!W37</f>
        <v>0</v>
      </c>
      <c r="W52" s="39">
        <f>DecThrow!V37</f>
        <v>0</v>
      </c>
      <c r="X52" s="43">
        <f>DecThrow!W37</f>
        <v>0</v>
      </c>
      <c r="Y52" s="39" t="str">
        <f>DecTrack!AD37</f>
        <v>4.29.81</v>
      </c>
      <c r="Z52" s="43">
        <f>DecTrack!AE37</f>
        <v>746</v>
      </c>
      <c r="AA52" s="49">
        <f>TEAMRESULTS!AA21</f>
        <v>5998</v>
      </c>
      <c r="AB52" s="110" t="s">
        <v>18</v>
      </c>
      <c r="AC52" s="7">
        <v>1</v>
      </c>
    </row>
    <row r="53" spans="1:29" ht="15" thickBot="1">
      <c r="A53" s="229"/>
      <c r="B53" s="230"/>
      <c r="C53" s="34" t="s">
        <v>132</v>
      </c>
      <c r="D53" s="34" t="s">
        <v>133</v>
      </c>
      <c r="E53" s="34" t="s">
        <v>47</v>
      </c>
      <c r="F53" s="231" t="s">
        <v>134</v>
      </c>
      <c r="G53" s="41">
        <f>DecTrack!F38</f>
        <v>0</v>
      </c>
      <c r="H53" s="44">
        <f>DecTrack!G38</f>
        <v>0</v>
      </c>
      <c r="I53" s="41">
        <f>DecJump!F38</f>
        <v>6.18</v>
      </c>
      <c r="J53" s="44">
        <f>DecJump!G38</f>
        <v>668</v>
      </c>
      <c r="K53" s="41">
        <f>DecThrow!F38</f>
        <v>0</v>
      </c>
      <c r="L53" s="44">
        <f>DecThrow!G38</f>
        <v>0</v>
      </c>
      <c r="M53" s="41">
        <f>DecJump!N38</f>
        <v>1.95</v>
      </c>
      <c r="N53" s="44">
        <f>DecJump!O38</f>
        <v>803</v>
      </c>
      <c r="O53" s="41">
        <f>DecTrack!N38</f>
        <v>0</v>
      </c>
      <c r="P53" s="44">
        <f>DecTrack!O38</f>
        <v>0</v>
      </c>
      <c r="Q53" s="41">
        <f>DecTrack!V38</f>
        <v>0</v>
      </c>
      <c r="R53" s="44">
        <f>DecTrack!W38</f>
        <v>0</v>
      </c>
      <c r="S53" s="41">
        <f>DecThrow!N38</f>
        <v>0</v>
      </c>
      <c r="T53" s="44">
        <f>DecThrow!O38</f>
        <v>0</v>
      </c>
      <c r="U53" s="41">
        <f>DecJump!V38</f>
        <v>0</v>
      </c>
      <c r="V53" s="44">
        <f>DecJump!W38</f>
        <v>0</v>
      </c>
      <c r="W53" s="41">
        <f>DecThrow!V38</f>
        <v>39.5</v>
      </c>
      <c r="X53" s="44">
        <f>DecThrow!W38</f>
        <v>442</v>
      </c>
      <c r="Y53" s="41">
        <f>DecTrack!AD38</f>
        <v>0</v>
      </c>
      <c r="Z53" s="44">
        <f>DecTrack!AE38</f>
        <v>0</v>
      </c>
      <c r="AA53" s="8"/>
      <c r="AB53" s="62" t="s">
        <v>134</v>
      </c>
      <c r="AC53" s="8"/>
    </row>
  </sheetData>
  <sortState ref="A25:AB40">
    <sortCondition descending="1" ref="AA25:AA40"/>
  </sortState>
  <conditionalFormatting sqref="B1:B16">
    <cfRule type="containsText" dxfId="381" priority="15" operator="containsText" text="1.">
      <formula>NOT(ISERROR(SEARCH("1.",B1)))</formula>
    </cfRule>
  </conditionalFormatting>
  <conditionalFormatting sqref="AC15 AC3:AC4">
    <cfRule type="containsText" dxfId="380" priority="9" operator="containsText" text="3">
      <formula>NOT(ISERROR(SEARCH("3",AC3)))</formula>
    </cfRule>
    <cfRule type="containsText" dxfId="379" priority="10" operator="containsText" text="2">
      <formula>NOT(ISERROR(SEARCH("2",AC3)))</formula>
    </cfRule>
    <cfRule type="containsText" dxfId="378" priority="11" operator="containsText" text="1">
      <formula>NOT(ISERROR(SEARCH("1",AC3)))</formula>
    </cfRule>
  </conditionalFormatting>
  <pageMargins left="0.70866141732283472" right="0.70866141732283472" top="0.74803149606299213" bottom="0.74803149606299213" header="0.31496062992125984" footer="0.31496062992125984"/>
  <pageSetup paperSize="9" scale="1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B1:Y40"/>
  <sheetViews>
    <sheetView topLeftCell="B1" zoomScale="75" zoomScaleNormal="75" workbookViewId="0">
      <selection activeCell="B4" sqref="B4:X13"/>
    </sheetView>
  </sheetViews>
  <sheetFormatPr defaultRowHeight="14.25"/>
  <cols>
    <col min="1" max="1" width="4.5703125" style="3" customWidth="1"/>
    <col min="2" max="3" width="9.140625" style="3"/>
    <col min="4" max="4" width="8.85546875" style="3" bestFit="1" customWidth="1"/>
    <col min="5" max="5" width="14.85546875" style="3" bestFit="1" customWidth="1"/>
    <col min="6" max="6" width="18" style="3" bestFit="1" customWidth="1"/>
    <col min="7" max="23" width="9.140625" style="3"/>
    <col min="24" max="24" width="9.85546875" style="3" bestFit="1" customWidth="1"/>
    <col min="25" max="16384" width="9.140625" style="3"/>
  </cols>
  <sheetData>
    <row r="1" spans="2:24" ht="18">
      <c r="C1" s="18" t="s">
        <v>56</v>
      </c>
    </row>
    <row r="2" spans="2:24" ht="18">
      <c r="C2" s="18" t="s">
        <v>137</v>
      </c>
    </row>
    <row r="3" spans="2:24" ht="18.75" thickBot="1">
      <c r="C3" s="18"/>
    </row>
    <row r="4" spans="2:24" ht="43.5" thickBot="1">
      <c r="B4" s="36" t="s">
        <v>41</v>
      </c>
      <c r="C4" s="19" t="s">
        <v>11</v>
      </c>
      <c r="D4" s="19" t="s">
        <v>2</v>
      </c>
      <c r="E4" s="19" t="s">
        <v>3</v>
      </c>
      <c r="F4" s="19" t="s">
        <v>4</v>
      </c>
      <c r="G4" s="20" t="s">
        <v>16</v>
      </c>
      <c r="H4" s="25" t="s">
        <v>54</v>
      </c>
      <c r="I4" s="24" t="s">
        <v>10</v>
      </c>
      <c r="J4" s="25" t="s">
        <v>15</v>
      </c>
      <c r="K4" s="24" t="s">
        <v>10</v>
      </c>
      <c r="L4" s="25" t="s">
        <v>14</v>
      </c>
      <c r="M4" s="24" t="s">
        <v>10</v>
      </c>
      <c r="N4" s="25" t="s">
        <v>82</v>
      </c>
      <c r="O4" s="24" t="s">
        <v>10</v>
      </c>
      <c r="P4" s="25" t="s">
        <v>6</v>
      </c>
      <c r="Q4" s="24" t="s">
        <v>10</v>
      </c>
      <c r="R4" s="25" t="s">
        <v>9</v>
      </c>
      <c r="S4" s="24" t="s">
        <v>10</v>
      </c>
      <c r="T4" s="25" t="s">
        <v>83</v>
      </c>
      <c r="U4" s="24" t="s">
        <v>10</v>
      </c>
      <c r="V4" s="23" t="s">
        <v>17</v>
      </c>
      <c r="W4" s="22" t="s">
        <v>13</v>
      </c>
      <c r="X4" s="21" t="s">
        <v>45</v>
      </c>
    </row>
    <row r="5" spans="2:24" ht="15" thickBot="1">
      <c r="B5" s="11"/>
      <c r="C5" s="12"/>
      <c r="D5" s="12"/>
      <c r="E5" s="12"/>
      <c r="F5" s="13"/>
      <c r="G5" s="11"/>
      <c r="H5" s="12"/>
      <c r="I5" s="12"/>
      <c r="J5" s="14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2:24">
      <c r="B6" s="45">
        <v>11</v>
      </c>
      <c r="C6" s="71">
        <v>27</v>
      </c>
      <c r="D6" s="32" t="s">
        <v>109</v>
      </c>
      <c r="E6" s="132" t="s">
        <v>110</v>
      </c>
      <c r="F6" s="132" t="s">
        <v>47</v>
      </c>
      <c r="G6" s="401" t="s">
        <v>111</v>
      </c>
      <c r="H6" s="37">
        <f>HeptTrack!F10</f>
        <v>13.8</v>
      </c>
      <c r="I6" s="38">
        <f>HeptTrack!G10</f>
        <v>673</v>
      </c>
      <c r="J6" s="37">
        <f>HeptField!F10</f>
        <v>1.43</v>
      </c>
      <c r="K6" s="96">
        <f>HeptField!G10</f>
        <v>701</v>
      </c>
      <c r="L6" s="37">
        <f>HeptField!N10</f>
        <v>7.94</v>
      </c>
      <c r="M6" s="38">
        <f>HeptField!O10</f>
        <v>452</v>
      </c>
      <c r="N6" s="37">
        <f>HeptTrack!N10</f>
        <v>27.8</v>
      </c>
      <c r="O6" s="38">
        <f>HeptTrack!O10</f>
        <v>799</v>
      </c>
      <c r="P6" s="37">
        <f>HeptField!V10</f>
        <v>5.03</v>
      </c>
      <c r="Q6" s="38">
        <f>HeptField!W10</f>
        <v>723</v>
      </c>
      <c r="R6" s="37">
        <f>HeptField!AD10</f>
        <v>23.56</v>
      </c>
      <c r="S6" s="38">
        <f>HeptField!AE10</f>
        <v>420</v>
      </c>
      <c r="T6" s="37" t="str">
        <f>HeptTrack!V10</f>
        <v>2.36.08</v>
      </c>
      <c r="U6" s="38">
        <f>HeptTrack!W10</f>
        <v>707</v>
      </c>
      <c r="V6" s="96">
        <f t="shared" ref="V6:V13" si="0">SUM(I6+K6+M6+O6+Q6+S6+U6)</f>
        <v>4475</v>
      </c>
      <c r="W6" s="210" t="s">
        <v>111</v>
      </c>
      <c r="X6" s="6">
        <v>1</v>
      </c>
    </row>
    <row r="7" spans="2:24">
      <c r="B7" s="46">
        <v>11</v>
      </c>
      <c r="C7" s="72">
        <v>28</v>
      </c>
      <c r="D7" s="33" t="s">
        <v>112</v>
      </c>
      <c r="E7" s="128" t="s">
        <v>113</v>
      </c>
      <c r="F7" s="128" t="s">
        <v>114</v>
      </c>
      <c r="G7" s="206" t="s">
        <v>111</v>
      </c>
      <c r="H7" s="39">
        <f>HeptTrack!F11</f>
        <v>15.24</v>
      </c>
      <c r="I7" s="40">
        <f>HeptTrack!G11</f>
        <v>484</v>
      </c>
      <c r="J7" s="39">
        <f>HeptField!F11</f>
        <v>1.46</v>
      </c>
      <c r="K7" s="97">
        <f>HeptField!G11</f>
        <v>747</v>
      </c>
      <c r="L7" s="39">
        <f>HeptField!N11</f>
        <v>8.92</v>
      </c>
      <c r="M7" s="40">
        <f>HeptField!O11</f>
        <v>523</v>
      </c>
      <c r="N7" s="39">
        <f>HeptTrack!N11</f>
        <v>27.4</v>
      </c>
      <c r="O7" s="40">
        <f>HeptTrack!O11</f>
        <v>833</v>
      </c>
      <c r="P7" s="39">
        <f>HeptField!V11</f>
        <v>4.6399999999999997</v>
      </c>
      <c r="Q7" s="40">
        <f>HeptField!W11</f>
        <v>601</v>
      </c>
      <c r="R7" s="39">
        <f>HeptField!AD11</f>
        <v>29.51</v>
      </c>
      <c r="S7" s="40">
        <f>HeptField!AE11</f>
        <v>550</v>
      </c>
      <c r="T7" s="39" t="str">
        <f>HeptTrack!V11</f>
        <v>2.36.03</v>
      </c>
      <c r="U7" s="40">
        <f>HeptTrack!W11</f>
        <v>708</v>
      </c>
      <c r="V7" s="97">
        <f t="shared" si="0"/>
        <v>4446</v>
      </c>
      <c r="W7" s="207" t="s">
        <v>111</v>
      </c>
      <c r="X7" s="7">
        <v>2</v>
      </c>
    </row>
    <row r="8" spans="2:24">
      <c r="B8" s="46">
        <v>9</v>
      </c>
      <c r="C8" s="72">
        <v>23</v>
      </c>
      <c r="D8" s="128" t="s">
        <v>81</v>
      </c>
      <c r="E8" s="128" t="s">
        <v>80</v>
      </c>
      <c r="F8" s="128" t="s">
        <v>79</v>
      </c>
      <c r="G8" s="165" t="s">
        <v>75</v>
      </c>
      <c r="H8" s="39">
        <f>HeptTrack!F6</f>
        <v>17</v>
      </c>
      <c r="I8" s="40">
        <f>HeptTrack!G6</f>
        <v>432</v>
      </c>
      <c r="J8" s="39">
        <f>HeptField!F6</f>
        <v>1.3</v>
      </c>
      <c r="K8" s="97">
        <f>HeptField!G6</f>
        <v>621</v>
      </c>
      <c r="L8" s="39">
        <f>HeptField!N6</f>
        <v>9.27</v>
      </c>
      <c r="M8" s="40">
        <f>HeptField!O6</f>
        <v>600</v>
      </c>
      <c r="N8" s="39">
        <f>HeptTrack!N6</f>
        <v>30.97</v>
      </c>
      <c r="O8" s="40">
        <f>HeptTrack!O6</f>
        <v>645</v>
      </c>
      <c r="P8" s="39">
        <f>HeptField!V6</f>
        <v>4.08</v>
      </c>
      <c r="Q8" s="40">
        <f>HeptField!W6</f>
        <v>506</v>
      </c>
      <c r="R8" s="39">
        <f>HeptField!AD6</f>
        <v>22.77</v>
      </c>
      <c r="S8" s="40">
        <f>HeptField!AE6</f>
        <v>447</v>
      </c>
      <c r="T8" s="39" t="str">
        <f>HeptTrack!V6</f>
        <v>3.18.51</v>
      </c>
      <c r="U8" s="40">
        <f>HeptTrack!W6</f>
        <v>355</v>
      </c>
      <c r="V8" s="97">
        <f t="shared" si="0"/>
        <v>3606</v>
      </c>
      <c r="W8" s="204" t="s">
        <v>75</v>
      </c>
      <c r="X8" s="7">
        <v>3</v>
      </c>
    </row>
    <row r="9" spans="2:24">
      <c r="B9" s="46">
        <v>10</v>
      </c>
      <c r="C9" s="72">
        <v>26</v>
      </c>
      <c r="D9" s="33" t="s">
        <v>107</v>
      </c>
      <c r="E9" s="128" t="s">
        <v>108</v>
      </c>
      <c r="F9" s="128" t="s">
        <v>93</v>
      </c>
      <c r="G9" s="202" t="s">
        <v>76</v>
      </c>
      <c r="H9" s="39">
        <f>HeptTrack!F9</f>
        <v>22.78</v>
      </c>
      <c r="I9" s="40">
        <f>HeptTrack!G9</f>
        <v>113</v>
      </c>
      <c r="J9" s="39">
        <f>HeptField!F9</f>
        <v>1.4</v>
      </c>
      <c r="K9" s="97">
        <f>HeptField!G9</f>
        <v>512</v>
      </c>
      <c r="L9" s="39">
        <f>HeptField!N9</f>
        <v>6.64</v>
      </c>
      <c r="M9" s="40">
        <f>HeptField!O9</f>
        <v>312</v>
      </c>
      <c r="N9" s="39">
        <f>HeptTrack!N9</f>
        <v>31.16</v>
      </c>
      <c r="O9" s="40">
        <f>HeptTrack!O9</f>
        <v>404</v>
      </c>
      <c r="P9" s="39">
        <f>HeptField!V9</f>
        <v>4.2699999999999996</v>
      </c>
      <c r="Q9" s="40">
        <f>HeptField!W9</f>
        <v>371</v>
      </c>
      <c r="R9" s="39">
        <f>HeptField!AD9</f>
        <v>21.75</v>
      </c>
      <c r="S9" s="40">
        <f>HeptField!AE9</f>
        <v>321</v>
      </c>
      <c r="T9" s="39" t="str">
        <f>HeptTrack!V9</f>
        <v>2.39.05</v>
      </c>
      <c r="U9" s="40">
        <f>HeptTrack!W9</f>
        <v>584</v>
      </c>
      <c r="V9" s="97">
        <f t="shared" si="0"/>
        <v>2617</v>
      </c>
      <c r="W9" s="203" t="s">
        <v>76</v>
      </c>
      <c r="X9" s="7">
        <v>4</v>
      </c>
    </row>
    <row r="10" spans="2:24">
      <c r="B10" s="46">
        <v>9</v>
      </c>
      <c r="C10" s="72">
        <v>25</v>
      </c>
      <c r="D10" s="33" t="s">
        <v>106</v>
      </c>
      <c r="E10" s="128" t="s">
        <v>105</v>
      </c>
      <c r="F10" s="128" t="s">
        <v>47</v>
      </c>
      <c r="G10" s="165" t="s">
        <v>75</v>
      </c>
      <c r="H10" s="39">
        <f>HeptTrack!F8</f>
        <v>18.64</v>
      </c>
      <c r="I10" s="40">
        <f>HeptTrack!G8</f>
        <v>274</v>
      </c>
      <c r="J10" s="39">
        <f>HeptField!F8</f>
        <v>1.2</v>
      </c>
      <c r="K10" s="97">
        <f>HeptField!G8</f>
        <v>502</v>
      </c>
      <c r="L10" s="39">
        <f>HeptField!N8</f>
        <v>7.58</v>
      </c>
      <c r="M10" s="40">
        <f>HeptField!O8</f>
        <v>467</v>
      </c>
      <c r="N10" s="39">
        <f>HeptTrack!N8</f>
        <v>34.880000000000003</v>
      </c>
      <c r="O10" s="40">
        <f>HeptTrack!O8</f>
        <v>393</v>
      </c>
      <c r="P10" s="39">
        <f>HeptField!V8</f>
        <v>2.61</v>
      </c>
      <c r="Q10" s="40">
        <f>HeptField!W8</f>
        <v>119</v>
      </c>
      <c r="R10" s="39">
        <f>HeptField!AD8</f>
        <v>21.09</v>
      </c>
      <c r="S10" s="40">
        <f>HeptField!AE8</f>
        <v>407</v>
      </c>
      <c r="T10" s="39" t="str">
        <f>HeptTrack!V8</f>
        <v>3.17.96</v>
      </c>
      <c r="U10" s="40">
        <f>HeptTrack!W8</f>
        <v>360</v>
      </c>
      <c r="V10" s="97">
        <f t="shared" si="0"/>
        <v>2522</v>
      </c>
      <c r="W10" s="204" t="s">
        <v>75</v>
      </c>
      <c r="X10" s="7">
        <v>5</v>
      </c>
    </row>
    <row r="11" spans="2:24">
      <c r="B11" s="46">
        <v>10</v>
      </c>
      <c r="C11" s="72">
        <v>21</v>
      </c>
      <c r="D11" s="33" t="s">
        <v>102</v>
      </c>
      <c r="E11" s="128" t="s">
        <v>103</v>
      </c>
      <c r="F11" s="128" t="s">
        <v>153</v>
      </c>
      <c r="G11" s="169" t="s">
        <v>74</v>
      </c>
      <c r="H11" s="39">
        <f>HeptTrack!F4</f>
        <v>16.86</v>
      </c>
      <c r="I11" s="40">
        <f>HeptTrack!G4</f>
        <v>306</v>
      </c>
      <c r="J11" s="39">
        <f>HeptField!F4</f>
        <v>1.1499999999999999</v>
      </c>
      <c r="K11" s="97">
        <f>HeptField!G4</f>
        <v>369</v>
      </c>
      <c r="L11" s="39">
        <f>HeptField!N4</f>
        <v>6.56</v>
      </c>
      <c r="M11" s="40">
        <f>HeptField!O4</f>
        <v>317</v>
      </c>
      <c r="N11" s="39">
        <f>HeptTrack!N4</f>
        <v>31.26</v>
      </c>
      <c r="O11" s="40">
        <f>HeptTrack!O4</f>
        <v>539</v>
      </c>
      <c r="P11" s="39">
        <f>HeptField!V4</f>
        <v>3.59</v>
      </c>
      <c r="Q11" s="40">
        <f>HeptField!W4</f>
        <v>303</v>
      </c>
      <c r="R11" s="39">
        <f>HeptField!AD4</f>
        <v>13.72</v>
      </c>
      <c r="S11" s="40">
        <f>HeptField!AE4</f>
        <v>210</v>
      </c>
      <c r="T11" s="39" t="str">
        <f>HeptTrack!V4</f>
        <v>3.19.60</v>
      </c>
      <c r="U11" s="40">
        <f>HeptTrack!W4</f>
        <v>275</v>
      </c>
      <c r="V11" s="97">
        <f t="shared" si="0"/>
        <v>2319</v>
      </c>
      <c r="W11" s="205" t="s">
        <v>74</v>
      </c>
      <c r="X11" s="7">
        <v>6</v>
      </c>
    </row>
    <row r="12" spans="2:24">
      <c r="B12" s="46">
        <v>9</v>
      </c>
      <c r="C12" s="72">
        <v>24</v>
      </c>
      <c r="D12" s="33" t="s">
        <v>104</v>
      </c>
      <c r="E12" s="128" t="s">
        <v>27</v>
      </c>
      <c r="F12" s="128" t="s">
        <v>47</v>
      </c>
      <c r="G12" s="169" t="s">
        <v>74</v>
      </c>
      <c r="H12" s="39">
        <f>HeptTrack!F7</f>
        <v>18.670000000000002</v>
      </c>
      <c r="I12" s="40">
        <f>HeptTrack!G7</f>
        <v>151</v>
      </c>
      <c r="J12" s="39">
        <f>HeptField!F7</f>
        <v>1.25</v>
      </c>
      <c r="K12" s="97">
        <f>HeptField!G7</f>
        <v>481</v>
      </c>
      <c r="L12" s="39">
        <f>HeptField!N7</f>
        <v>7.94</v>
      </c>
      <c r="M12" s="40">
        <f>HeptField!O7</f>
        <v>452</v>
      </c>
      <c r="N12" s="39">
        <f>HeptTrack!N7</f>
        <v>34.880000000000003</v>
      </c>
      <c r="O12" s="40">
        <f>HeptTrack!O7</f>
        <v>317</v>
      </c>
      <c r="P12" s="39">
        <f>HeptField!V7</f>
        <v>3.55</v>
      </c>
      <c r="Q12" s="40">
        <f>HeptField!W7</f>
        <v>294</v>
      </c>
      <c r="R12" s="39">
        <f>HeptField!AD7</f>
        <v>18.5</v>
      </c>
      <c r="S12" s="40">
        <f>HeptField!AE7</f>
        <v>312</v>
      </c>
      <c r="T12" s="39" t="str">
        <f>HeptTrack!V7</f>
        <v>4.54.07</v>
      </c>
      <c r="U12" s="40">
        <f>HeptTrack!W7</f>
        <v>0</v>
      </c>
      <c r="V12" s="97">
        <f t="shared" si="0"/>
        <v>2007</v>
      </c>
      <c r="W12" s="205" t="s">
        <v>74</v>
      </c>
      <c r="X12" s="7">
        <v>7</v>
      </c>
    </row>
    <row r="13" spans="2:24" ht="15" thickBot="1">
      <c r="B13" s="47">
        <v>10</v>
      </c>
      <c r="C13" s="73">
        <v>22</v>
      </c>
      <c r="D13" s="141" t="s">
        <v>77</v>
      </c>
      <c r="E13" s="141" t="s">
        <v>78</v>
      </c>
      <c r="F13" s="141" t="s">
        <v>79</v>
      </c>
      <c r="G13" s="215" t="s">
        <v>76</v>
      </c>
      <c r="H13" s="41">
        <f>HeptTrack!F5</f>
        <v>22.72</v>
      </c>
      <c r="I13" s="42">
        <f>HeptTrack!G5</f>
        <v>116</v>
      </c>
      <c r="J13" s="41">
        <f>HeptField!F5</f>
        <v>1.25</v>
      </c>
      <c r="K13" s="98">
        <f>HeptField!G5</f>
        <v>359</v>
      </c>
      <c r="L13" s="41">
        <f>HeptField!N5</f>
        <v>9.1</v>
      </c>
      <c r="M13" s="42">
        <f>HeptField!O5</f>
        <v>471</v>
      </c>
      <c r="N13" s="41">
        <f>HeptTrack!N5</f>
        <v>34.479999999999997</v>
      </c>
      <c r="O13" s="42">
        <f>HeptTrack!O5</f>
        <v>216</v>
      </c>
      <c r="P13" s="41">
        <f>HeptField!V5</f>
        <v>3.84</v>
      </c>
      <c r="Q13" s="42">
        <f>HeptField!W5</f>
        <v>272</v>
      </c>
      <c r="R13" s="41">
        <f>HeptField!AD5</f>
        <v>18.91</v>
      </c>
      <c r="S13" s="42">
        <f>HeptField!AE5</f>
        <v>269</v>
      </c>
      <c r="T13" s="41" t="str">
        <f>HeptTrack!V5</f>
        <v>3.19.31</v>
      </c>
      <c r="U13" s="42">
        <f>HeptTrack!W5</f>
        <v>207</v>
      </c>
      <c r="V13" s="98">
        <f t="shared" si="0"/>
        <v>1910</v>
      </c>
      <c r="W13" s="216" t="s">
        <v>76</v>
      </c>
      <c r="X13" s="8">
        <v>8</v>
      </c>
    </row>
    <row r="16" spans="2:24" ht="15" thickBot="1"/>
    <row r="17" spans="2:25" ht="43.5" thickBot="1">
      <c r="B17" s="36" t="s">
        <v>41</v>
      </c>
      <c r="C17" s="19" t="s">
        <v>11</v>
      </c>
      <c r="D17" s="19" t="s">
        <v>2</v>
      </c>
      <c r="E17" s="19" t="s">
        <v>3</v>
      </c>
      <c r="F17" s="19" t="s">
        <v>4</v>
      </c>
      <c r="G17" s="20" t="s">
        <v>16</v>
      </c>
      <c r="H17" s="25" t="s">
        <v>54</v>
      </c>
      <c r="I17" s="24" t="s">
        <v>10</v>
      </c>
      <c r="J17" s="25" t="s">
        <v>15</v>
      </c>
      <c r="K17" s="24" t="s">
        <v>10</v>
      </c>
      <c r="L17" s="25" t="s">
        <v>14</v>
      </c>
      <c r="M17" s="24" t="s">
        <v>10</v>
      </c>
      <c r="N17" s="25" t="s">
        <v>82</v>
      </c>
      <c r="O17" s="24" t="s">
        <v>10</v>
      </c>
      <c r="P17" s="25" t="s">
        <v>6</v>
      </c>
      <c r="Q17" s="24" t="s">
        <v>10</v>
      </c>
      <c r="R17" s="25" t="s">
        <v>9</v>
      </c>
      <c r="S17" s="24" t="s">
        <v>10</v>
      </c>
      <c r="T17" s="25" t="s">
        <v>83</v>
      </c>
      <c r="U17" s="24" t="s">
        <v>10</v>
      </c>
      <c r="V17" s="23" t="s">
        <v>17</v>
      </c>
      <c r="W17" s="22" t="s">
        <v>13</v>
      </c>
      <c r="X17" s="21" t="s">
        <v>45</v>
      </c>
    </row>
    <row r="18" spans="2:25" ht="15" thickBot="1">
      <c r="B18" s="11"/>
      <c r="C18" s="12"/>
      <c r="D18" s="12"/>
      <c r="E18" s="12"/>
      <c r="F18" s="13"/>
      <c r="G18" s="11"/>
      <c r="H18" s="12"/>
      <c r="I18" s="12"/>
      <c r="J18" s="14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2:25">
      <c r="B19" s="45">
        <v>11</v>
      </c>
      <c r="C19" s="71">
        <v>27</v>
      </c>
      <c r="D19" s="32" t="s">
        <v>109</v>
      </c>
      <c r="E19" s="132" t="s">
        <v>110</v>
      </c>
      <c r="F19" s="132" t="s">
        <v>47</v>
      </c>
      <c r="G19" s="210" t="s">
        <v>111</v>
      </c>
      <c r="H19" s="37">
        <f>HeptTrack!F10</f>
        <v>13.8</v>
      </c>
      <c r="I19" s="38">
        <f>HeptTrack!G10</f>
        <v>673</v>
      </c>
      <c r="J19" s="37">
        <f>HeptField!F10</f>
        <v>1.43</v>
      </c>
      <c r="K19" s="104">
        <f>HeptField!G10</f>
        <v>701</v>
      </c>
      <c r="L19" s="37">
        <f>HeptField!N10</f>
        <v>7.94</v>
      </c>
      <c r="M19" s="38">
        <f>HeptField!O10</f>
        <v>452</v>
      </c>
      <c r="N19" s="37">
        <f>HeptTrack!N10</f>
        <v>27.8</v>
      </c>
      <c r="O19" s="38">
        <f>HeptTrack!O10</f>
        <v>799</v>
      </c>
      <c r="P19" s="37">
        <f>HeptField!V10</f>
        <v>5.03</v>
      </c>
      <c r="Q19" s="38">
        <f>HeptField!W10</f>
        <v>723</v>
      </c>
      <c r="R19" s="37">
        <f>HeptField!AD10</f>
        <v>23.56</v>
      </c>
      <c r="S19" s="38">
        <f>HeptField!AE10</f>
        <v>420</v>
      </c>
      <c r="T19" s="37" t="str">
        <f>HeptTrack!V10</f>
        <v>2.36.08</v>
      </c>
      <c r="U19" s="38">
        <f>HeptTrack!W10</f>
        <v>707</v>
      </c>
      <c r="V19" s="48">
        <f>SUM(I19+K19+M19+O19+Q19+S19+U19)</f>
        <v>4475</v>
      </c>
      <c r="W19" s="211" t="s">
        <v>111</v>
      </c>
      <c r="X19" s="400"/>
    </row>
    <row r="20" spans="2:25" ht="15" thickBot="1">
      <c r="B20" s="47">
        <v>11</v>
      </c>
      <c r="C20" s="73">
        <v>28</v>
      </c>
      <c r="D20" s="34" t="s">
        <v>112</v>
      </c>
      <c r="E20" s="141" t="s">
        <v>113</v>
      </c>
      <c r="F20" s="141" t="s">
        <v>114</v>
      </c>
      <c r="G20" s="209" t="s">
        <v>111</v>
      </c>
      <c r="H20" s="41">
        <f>HeptTrack!F11</f>
        <v>15.24</v>
      </c>
      <c r="I20" s="42">
        <f>HeptTrack!G11</f>
        <v>484</v>
      </c>
      <c r="J20" s="41">
        <f>HeptField!F11</f>
        <v>1.46</v>
      </c>
      <c r="K20" s="44">
        <f>HeptField!G11</f>
        <v>747</v>
      </c>
      <c r="L20" s="41">
        <f>HeptField!N11</f>
        <v>8.92</v>
      </c>
      <c r="M20" s="42">
        <f>HeptField!O11</f>
        <v>523</v>
      </c>
      <c r="N20" s="41">
        <f>HeptTrack!N11</f>
        <v>27.4</v>
      </c>
      <c r="O20" s="42">
        <f>HeptTrack!O11</f>
        <v>833</v>
      </c>
      <c r="P20" s="41">
        <f>HeptField!V11</f>
        <v>4.6399999999999997</v>
      </c>
      <c r="Q20" s="42">
        <f>HeptField!W11</f>
        <v>601</v>
      </c>
      <c r="R20" s="41">
        <f>HeptField!AD11</f>
        <v>29.51</v>
      </c>
      <c r="S20" s="42">
        <f>HeptField!AE11</f>
        <v>550</v>
      </c>
      <c r="T20" s="41" t="str">
        <f>HeptTrack!V11</f>
        <v>2.36.03</v>
      </c>
      <c r="U20" s="42">
        <f>HeptTrack!W11</f>
        <v>708</v>
      </c>
      <c r="V20" s="50">
        <f>SUM(I20+K20+M20+O20+Q20+S20+U20)</f>
        <v>4446</v>
      </c>
      <c r="W20" s="212" t="s">
        <v>111</v>
      </c>
      <c r="X20" s="399"/>
    </row>
    <row r="21" spans="2:25" ht="15" thickBot="1">
      <c r="B21" s="11"/>
      <c r="C21" s="12"/>
      <c r="D21" s="12"/>
      <c r="E21" s="12"/>
      <c r="F21" s="13"/>
      <c r="G21" s="11"/>
      <c r="H21" s="12"/>
      <c r="I21" s="12"/>
      <c r="J21" s="14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368"/>
    </row>
    <row r="22" spans="2:25">
      <c r="B22" s="45">
        <v>10</v>
      </c>
      <c r="C22" s="71">
        <v>22</v>
      </c>
      <c r="D22" s="132" t="s">
        <v>77</v>
      </c>
      <c r="E22" s="132" t="s">
        <v>78</v>
      </c>
      <c r="F22" s="132" t="s">
        <v>79</v>
      </c>
      <c r="G22" s="213" t="s">
        <v>76</v>
      </c>
      <c r="H22" s="37">
        <f>HeptTrack!F5</f>
        <v>22.72</v>
      </c>
      <c r="I22" s="38">
        <f>HeptTrack!G5</f>
        <v>116</v>
      </c>
      <c r="J22" s="37">
        <f>HeptField!F5</f>
        <v>1.25</v>
      </c>
      <c r="K22" s="96">
        <f>HeptField!G5</f>
        <v>359</v>
      </c>
      <c r="L22" s="37">
        <f>HeptField!N5</f>
        <v>9.1</v>
      </c>
      <c r="M22" s="38">
        <f>HeptField!O5</f>
        <v>471</v>
      </c>
      <c r="N22" s="37">
        <f>HeptTrack!N5</f>
        <v>34.479999999999997</v>
      </c>
      <c r="O22" s="38">
        <f>HeptTrack!O5</f>
        <v>216</v>
      </c>
      <c r="P22" s="37">
        <f>HeptField!V5</f>
        <v>3.84</v>
      </c>
      <c r="Q22" s="38">
        <f>HeptField!W5</f>
        <v>272</v>
      </c>
      <c r="R22" s="37">
        <f>HeptField!AD5</f>
        <v>18.91</v>
      </c>
      <c r="S22" s="38">
        <f>HeptField!AE5</f>
        <v>269</v>
      </c>
      <c r="T22" s="37" t="str">
        <f>HeptTrack!V5</f>
        <v>3.19.31</v>
      </c>
      <c r="U22" s="38">
        <f>HeptTrack!W5</f>
        <v>207</v>
      </c>
      <c r="V22" s="96">
        <f>SUM(I22+K22+M22+O22+Q22+S22+U22)</f>
        <v>1910</v>
      </c>
      <c r="W22" s="214" t="s">
        <v>76</v>
      </c>
      <c r="X22" s="45"/>
    </row>
    <row r="23" spans="2:25" ht="15" thickBot="1">
      <c r="B23" s="47">
        <v>10</v>
      </c>
      <c r="C23" s="73">
        <v>26</v>
      </c>
      <c r="D23" s="34" t="s">
        <v>107</v>
      </c>
      <c r="E23" s="141" t="s">
        <v>108</v>
      </c>
      <c r="F23" s="141" t="s">
        <v>93</v>
      </c>
      <c r="G23" s="215" t="s">
        <v>76</v>
      </c>
      <c r="H23" s="41">
        <f>HeptTrack!F9</f>
        <v>22.78</v>
      </c>
      <c r="I23" s="42">
        <f>HeptTrack!G9</f>
        <v>113</v>
      </c>
      <c r="J23" s="41">
        <f>HeptField!F9</f>
        <v>1.4</v>
      </c>
      <c r="K23" s="98">
        <f>HeptField!G9</f>
        <v>512</v>
      </c>
      <c r="L23" s="41">
        <f>HeptField!N9</f>
        <v>6.64</v>
      </c>
      <c r="M23" s="42">
        <f>HeptField!O9</f>
        <v>312</v>
      </c>
      <c r="N23" s="41">
        <f>HeptTrack!N9</f>
        <v>31.16</v>
      </c>
      <c r="O23" s="42">
        <f>HeptTrack!O9</f>
        <v>404</v>
      </c>
      <c r="P23" s="41">
        <f>HeptField!V9</f>
        <v>4.2699999999999996</v>
      </c>
      <c r="Q23" s="42">
        <f>HeptField!W9</f>
        <v>371</v>
      </c>
      <c r="R23" s="41">
        <f>HeptField!AD9</f>
        <v>21.75</v>
      </c>
      <c r="S23" s="42">
        <f>HeptField!AE9</f>
        <v>321</v>
      </c>
      <c r="T23" s="41" t="str">
        <f>HeptTrack!V9</f>
        <v>2.39.05</v>
      </c>
      <c r="U23" s="42">
        <f>HeptTrack!W9</f>
        <v>584</v>
      </c>
      <c r="V23" s="98">
        <f>SUM(I23+K23+M23+O23+Q23+S23+U23)</f>
        <v>2617</v>
      </c>
      <c r="W23" s="216" t="s">
        <v>76</v>
      </c>
      <c r="X23" s="47"/>
    </row>
    <row r="24" spans="2:25" ht="15" thickBot="1">
      <c r="B24" s="11"/>
      <c r="C24" s="12"/>
      <c r="D24" s="12"/>
      <c r="E24" s="12"/>
      <c r="F24" s="13"/>
      <c r="G24" s="11"/>
      <c r="H24" s="12"/>
      <c r="I24" s="12"/>
      <c r="J24" s="14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368"/>
    </row>
    <row r="25" spans="2:25">
      <c r="B25" s="45">
        <v>10</v>
      </c>
      <c r="C25" s="71">
        <v>21</v>
      </c>
      <c r="D25" s="32" t="s">
        <v>102</v>
      </c>
      <c r="E25" s="132" t="s">
        <v>103</v>
      </c>
      <c r="F25" s="132" t="s">
        <v>153</v>
      </c>
      <c r="G25" s="201" t="s">
        <v>74</v>
      </c>
      <c r="H25" s="37">
        <f>HeptTrack!F4</f>
        <v>16.86</v>
      </c>
      <c r="I25" s="38">
        <f>HeptTrack!G4</f>
        <v>306</v>
      </c>
      <c r="J25" s="37">
        <f>HeptField!F4</f>
        <v>1.1499999999999999</v>
      </c>
      <c r="K25" s="96">
        <f>HeptField!G4</f>
        <v>369</v>
      </c>
      <c r="L25" s="37">
        <f>HeptField!N4</f>
        <v>6.56</v>
      </c>
      <c r="M25" s="38">
        <f>HeptField!O4</f>
        <v>317</v>
      </c>
      <c r="N25" s="37">
        <f>HeptTrack!N4</f>
        <v>31.26</v>
      </c>
      <c r="O25" s="38">
        <f>HeptTrack!O4</f>
        <v>539</v>
      </c>
      <c r="P25" s="37">
        <f>HeptField!V4</f>
        <v>3.59</v>
      </c>
      <c r="Q25" s="38">
        <f>HeptField!W4</f>
        <v>303</v>
      </c>
      <c r="R25" s="37">
        <f>HeptField!AD4</f>
        <v>13.72</v>
      </c>
      <c r="S25" s="38">
        <f>HeptField!AE4</f>
        <v>210</v>
      </c>
      <c r="T25" s="37" t="str">
        <f>HeptTrack!V4</f>
        <v>3.19.60</v>
      </c>
      <c r="U25" s="38">
        <f>HeptTrack!W4</f>
        <v>275</v>
      </c>
      <c r="V25" s="96">
        <f>SUM(I25+K25+M25+O25+Q25+S25+U25)</f>
        <v>2319</v>
      </c>
      <c r="W25" s="173" t="s">
        <v>74</v>
      </c>
      <c r="X25" s="45"/>
    </row>
    <row r="26" spans="2:25" ht="15" thickBot="1">
      <c r="B26" s="47">
        <v>9</v>
      </c>
      <c r="C26" s="73">
        <v>24</v>
      </c>
      <c r="D26" s="34" t="s">
        <v>104</v>
      </c>
      <c r="E26" s="141" t="s">
        <v>27</v>
      </c>
      <c r="F26" s="141" t="s">
        <v>47</v>
      </c>
      <c r="G26" s="217" t="s">
        <v>74</v>
      </c>
      <c r="H26" s="41">
        <f>HeptTrack!F7</f>
        <v>18.670000000000002</v>
      </c>
      <c r="I26" s="42">
        <f>HeptTrack!G7</f>
        <v>151</v>
      </c>
      <c r="J26" s="41">
        <f>HeptField!F7</f>
        <v>1.25</v>
      </c>
      <c r="K26" s="98">
        <f>HeptField!G7</f>
        <v>481</v>
      </c>
      <c r="L26" s="41">
        <f>HeptField!N7</f>
        <v>7.94</v>
      </c>
      <c r="M26" s="42">
        <f>HeptField!O7</f>
        <v>452</v>
      </c>
      <c r="N26" s="41">
        <f>HeptTrack!N7</f>
        <v>34.880000000000003</v>
      </c>
      <c r="O26" s="42">
        <f>HeptTrack!O7</f>
        <v>317</v>
      </c>
      <c r="P26" s="41">
        <f>HeptField!V7</f>
        <v>3.55</v>
      </c>
      <c r="Q26" s="42">
        <f>HeptField!W7</f>
        <v>294</v>
      </c>
      <c r="R26" s="41">
        <f>HeptField!AD7</f>
        <v>18.5</v>
      </c>
      <c r="S26" s="42">
        <f>HeptField!AE7</f>
        <v>312</v>
      </c>
      <c r="T26" s="41" t="str">
        <f>HeptTrack!V7</f>
        <v>4.54.07</v>
      </c>
      <c r="U26" s="42">
        <f>HeptTrack!W7</f>
        <v>0</v>
      </c>
      <c r="V26" s="98">
        <f>SUM(I26+K26+M26+O26+Q26+S26+U26)</f>
        <v>2007</v>
      </c>
      <c r="W26" s="175" t="s">
        <v>74</v>
      </c>
      <c r="X26" s="47"/>
    </row>
    <row r="27" spans="2:25" ht="15" thickBot="1">
      <c r="B27" s="11"/>
      <c r="C27" s="12"/>
      <c r="D27" s="12"/>
      <c r="E27" s="12"/>
      <c r="F27" s="13"/>
      <c r="G27" s="11"/>
      <c r="H27" s="12"/>
      <c r="I27" s="12"/>
      <c r="J27" s="14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368"/>
    </row>
    <row r="28" spans="2:25">
      <c r="B28" s="45">
        <v>9</v>
      </c>
      <c r="C28" s="71">
        <v>23</v>
      </c>
      <c r="D28" s="132" t="s">
        <v>81</v>
      </c>
      <c r="E28" s="132" t="s">
        <v>80</v>
      </c>
      <c r="F28" s="132" t="s">
        <v>79</v>
      </c>
      <c r="G28" s="218" t="s">
        <v>75</v>
      </c>
      <c r="H28" s="37">
        <f>HeptTrack!F6</f>
        <v>17</v>
      </c>
      <c r="I28" s="38">
        <f>HeptTrack!G6</f>
        <v>432</v>
      </c>
      <c r="J28" s="37">
        <f>HeptField!F6</f>
        <v>1.3</v>
      </c>
      <c r="K28" s="96">
        <f>HeptField!G6</f>
        <v>621</v>
      </c>
      <c r="L28" s="37">
        <f>HeptField!N6</f>
        <v>9.27</v>
      </c>
      <c r="M28" s="38">
        <f>HeptField!O6</f>
        <v>600</v>
      </c>
      <c r="N28" s="37">
        <f>HeptTrack!N6</f>
        <v>30.97</v>
      </c>
      <c r="O28" s="38">
        <f>HeptTrack!O6</f>
        <v>645</v>
      </c>
      <c r="P28" s="37">
        <f>HeptField!V6</f>
        <v>4.08</v>
      </c>
      <c r="Q28" s="38">
        <f>HeptField!W6</f>
        <v>506</v>
      </c>
      <c r="R28" s="37">
        <f>HeptField!AD6</f>
        <v>22.77</v>
      </c>
      <c r="S28" s="38">
        <f>HeptField!AE6</f>
        <v>447</v>
      </c>
      <c r="T28" s="37" t="str">
        <f>HeptTrack!V6</f>
        <v>3.18.51</v>
      </c>
      <c r="U28" s="38">
        <f>HeptTrack!W6</f>
        <v>355</v>
      </c>
      <c r="V28" s="48">
        <f t="shared" ref="V28" si="1">SUM(I28+K28+M28+O28+Q28+S28+U28)</f>
        <v>3606</v>
      </c>
      <c r="W28" s="219" t="s">
        <v>75</v>
      </c>
      <c r="X28" s="45"/>
    </row>
    <row r="29" spans="2:25" ht="15" thickBot="1">
      <c r="B29" s="47">
        <v>9</v>
      </c>
      <c r="C29" s="73">
        <v>25</v>
      </c>
      <c r="D29" s="34" t="s">
        <v>106</v>
      </c>
      <c r="E29" s="141" t="s">
        <v>105</v>
      </c>
      <c r="F29" s="141" t="s">
        <v>47</v>
      </c>
      <c r="G29" s="220" t="s">
        <v>75</v>
      </c>
      <c r="H29" s="41">
        <f>HeptTrack!F8</f>
        <v>18.64</v>
      </c>
      <c r="I29" s="42">
        <f>HeptTrack!G8</f>
        <v>274</v>
      </c>
      <c r="J29" s="41">
        <f>HeptField!F8</f>
        <v>1.2</v>
      </c>
      <c r="K29" s="98">
        <f>HeptField!G8</f>
        <v>502</v>
      </c>
      <c r="L29" s="41">
        <f>HeptField!N8</f>
        <v>7.58</v>
      </c>
      <c r="M29" s="42">
        <f>HeptField!O8</f>
        <v>467</v>
      </c>
      <c r="N29" s="41">
        <f>HeptTrack!N8</f>
        <v>34.880000000000003</v>
      </c>
      <c r="O29" s="42">
        <f>HeptTrack!O8</f>
        <v>393</v>
      </c>
      <c r="P29" s="41">
        <f>HeptField!V8</f>
        <v>2.61</v>
      </c>
      <c r="Q29" s="42">
        <f>HeptField!W8</f>
        <v>119</v>
      </c>
      <c r="R29" s="41">
        <f>HeptField!AD8</f>
        <v>21.09</v>
      </c>
      <c r="S29" s="42">
        <f>HeptField!AE8</f>
        <v>407</v>
      </c>
      <c r="T29" s="41" t="str">
        <f>HeptTrack!V8</f>
        <v>3.17.96</v>
      </c>
      <c r="U29" s="42">
        <f>HeptTrack!W8</f>
        <v>360</v>
      </c>
      <c r="V29" s="50">
        <f>SUM(I29+K29+M29+O29+Q29+S29+U29)</f>
        <v>2522</v>
      </c>
      <c r="W29" s="221" t="s">
        <v>75</v>
      </c>
      <c r="X29" s="47"/>
    </row>
    <row r="30" spans="2:25">
      <c r="B30" s="11"/>
      <c r="C30" s="12"/>
      <c r="D30" s="12"/>
      <c r="E30" s="12"/>
      <c r="F30" s="13"/>
      <c r="G30" s="11"/>
      <c r="H30" s="12"/>
      <c r="I30" s="12"/>
      <c r="J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368"/>
    </row>
    <row r="31" spans="2:25">
      <c r="B31" s="11"/>
      <c r="C31" s="12"/>
      <c r="D31" s="12"/>
      <c r="E31" s="12"/>
      <c r="F31" s="13"/>
      <c r="G31" s="11"/>
      <c r="H31" s="12"/>
      <c r="I31" s="12"/>
      <c r="J31" s="14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5">
      <c r="B32" s="16"/>
      <c r="C32" s="16"/>
      <c r="D32" s="90"/>
      <c r="E32" s="90"/>
      <c r="F32" s="90"/>
      <c r="G32" s="16"/>
      <c r="H32" s="91"/>
      <c r="I32" s="16"/>
      <c r="J32" s="91"/>
      <c r="K32" s="59"/>
      <c r="L32" s="91"/>
      <c r="M32" s="16"/>
      <c r="N32" s="91"/>
      <c r="O32" s="16"/>
      <c r="P32" s="91"/>
      <c r="Q32" s="16"/>
      <c r="R32" s="91"/>
      <c r="S32" s="16"/>
      <c r="T32" s="91"/>
      <c r="U32" s="16"/>
      <c r="V32" s="59"/>
      <c r="W32" s="16"/>
      <c r="X32" s="16"/>
      <c r="Y32" s="90"/>
    </row>
    <row r="33" spans="2:25">
      <c r="B33" s="16"/>
      <c r="C33" s="16"/>
      <c r="D33" s="90"/>
      <c r="E33" s="90"/>
      <c r="F33" s="90"/>
      <c r="G33" s="16"/>
      <c r="H33" s="91"/>
      <c r="I33" s="16"/>
      <c r="J33" s="91"/>
      <c r="K33" s="59"/>
      <c r="L33" s="91"/>
      <c r="M33" s="16"/>
      <c r="N33" s="91"/>
      <c r="O33" s="16"/>
      <c r="P33" s="91"/>
      <c r="Q33" s="16"/>
      <c r="R33" s="91"/>
      <c r="S33" s="16"/>
      <c r="T33" s="91"/>
      <c r="U33" s="16"/>
      <c r="V33" s="59"/>
      <c r="W33" s="16"/>
      <c r="X33" s="16"/>
      <c r="Y33" s="90"/>
    </row>
    <row r="34" spans="2:25">
      <c r="B34" s="16"/>
      <c r="C34" s="16"/>
      <c r="D34" s="90"/>
      <c r="E34" s="90"/>
      <c r="F34" s="90"/>
      <c r="G34" s="16"/>
      <c r="H34" s="91"/>
      <c r="I34" s="16"/>
      <c r="J34" s="91"/>
      <c r="K34" s="59"/>
      <c r="L34" s="91"/>
      <c r="M34" s="16"/>
      <c r="N34" s="91"/>
      <c r="O34" s="16"/>
      <c r="P34" s="91"/>
      <c r="Q34" s="16"/>
      <c r="R34" s="91"/>
      <c r="S34" s="16"/>
      <c r="T34" s="91"/>
      <c r="U34" s="16"/>
      <c r="V34" s="59"/>
      <c r="W34" s="16"/>
      <c r="X34" s="16"/>
      <c r="Y34" s="90"/>
    </row>
    <row r="35" spans="2:25">
      <c r="B35" s="16"/>
      <c r="C35" s="16"/>
      <c r="D35" s="90"/>
      <c r="E35" s="90"/>
      <c r="F35" s="90"/>
      <c r="G35" s="16"/>
      <c r="H35" s="91"/>
      <c r="I35" s="16"/>
      <c r="J35" s="91"/>
      <c r="K35" s="59"/>
      <c r="L35" s="91"/>
      <c r="M35" s="16"/>
      <c r="N35" s="91"/>
      <c r="O35" s="16"/>
      <c r="P35" s="91"/>
      <c r="Q35" s="16"/>
      <c r="R35" s="91"/>
      <c r="S35" s="16"/>
      <c r="T35" s="91"/>
      <c r="U35" s="16"/>
      <c r="V35" s="59"/>
      <c r="W35" s="16"/>
      <c r="X35" s="16"/>
      <c r="Y35" s="90"/>
    </row>
    <row r="36" spans="2:25">
      <c r="B36" s="16"/>
      <c r="C36" s="16"/>
      <c r="D36" s="90"/>
      <c r="E36" s="90"/>
      <c r="F36" s="90"/>
      <c r="G36" s="16"/>
      <c r="H36" s="91"/>
      <c r="I36" s="16"/>
      <c r="J36" s="91"/>
      <c r="K36" s="59"/>
      <c r="L36" s="91"/>
      <c r="M36" s="16"/>
      <c r="N36" s="91"/>
      <c r="O36" s="16"/>
      <c r="P36" s="91"/>
      <c r="Q36" s="16"/>
      <c r="R36" s="91"/>
      <c r="S36" s="16"/>
      <c r="T36" s="91"/>
      <c r="U36" s="16"/>
      <c r="V36" s="59"/>
      <c r="W36" s="16"/>
      <c r="X36" s="16"/>
      <c r="Y36" s="90"/>
    </row>
    <row r="37" spans="2:25">
      <c r="B37" s="16"/>
      <c r="C37" s="16"/>
      <c r="D37" s="90"/>
      <c r="E37" s="90"/>
      <c r="F37" s="90"/>
      <c r="G37" s="16"/>
      <c r="H37" s="91"/>
      <c r="I37" s="16"/>
      <c r="J37" s="91"/>
      <c r="K37" s="59"/>
      <c r="L37" s="91"/>
      <c r="M37" s="16"/>
      <c r="N37" s="91"/>
      <c r="O37" s="16"/>
      <c r="P37" s="91"/>
      <c r="Q37" s="16"/>
      <c r="R37" s="91"/>
      <c r="S37" s="16"/>
      <c r="T37" s="91"/>
      <c r="U37" s="16"/>
      <c r="V37" s="59"/>
      <c r="W37" s="16"/>
      <c r="X37" s="16"/>
      <c r="Y37" s="90"/>
    </row>
    <row r="38" spans="2:25">
      <c r="B38" s="16"/>
      <c r="C38" s="16"/>
      <c r="D38" s="90"/>
      <c r="E38" s="90"/>
      <c r="F38" s="90"/>
      <c r="G38" s="16"/>
      <c r="H38" s="91"/>
      <c r="I38" s="16"/>
      <c r="J38" s="91"/>
      <c r="K38" s="59"/>
      <c r="L38" s="91"/>
      <c r="M38" s="16"/>
      <c r="N38" s="91"/>
      <c r="O38" s="16"/>
      <c r="P38" s="91"/>
      <c r="Q38" s="16"/>
      <c r="R38" s="91"/>
      <c r="S38" s="16"/>
      <c r="T38" s="91"/>
      <c r="U38" s="16"/>
      <c r="V38" s="59"/>
      <c r="W38" s="16"/>
      <c r="X38" s="16"/>
      <c r="Y38" s="90"/>
    </row>
    <row r="39" spans="2:25">
      <c r="B39" s="16"/>
      <c r="C39" s="16"/>
      <c r="D39" s="90"/>
      <c r="E39" s="90"/>
      <c r="F39" s="90"/>
      <c r="G39" s="16"/>
      <c r="H39" s="91"/>
      <c r="I39" s="16"/>
      <c r="J39" s="91"/>
      <c r="K39" s="59"/>
      <c r="L39" s="91"/>
      <c r="M39" s="16"/>
      <c r="N39" s="91"/>
      <c r="O39" s="16"/>
      <c r="P39" s="91"/>
      <c r="Q39" s="16"/>
      <c r="R39" s="91"/>
      <c r="S39" s="16"/>
      <c r="T39" s="91"/>
      <c r="U39" s="16"/>
      <c r="V39" s="59"/>
      <c r="W39" s="16"/>
      <c r="X39" s="16"/>
      <c r="Y39" s="90"/>
    </row>
    <row r="40" spans="2:25">
      <c r="G40" s="15"/>
      <c r="V40" s="15"/>
      <c r="W40" s="15"/>
    </row>
  </sheetData>
  <sortState ref="B6:W13">
    <sortCondition descending="1" ref="V6:V13"/>
  </sortState>
  <conditionalFormatting sqref="C4:C13 C17:C39">
    <cfRule type="containsText" dxfId="377" priority="16" operator="containsText" text="1.">
      <formula>NOT(ISERROR(SEARCH("1.",C4)))</formula>
    </cfRule>
  </conditionalFormatting>
  <conditionalFormatting sqref="X4 X17:X31">
    <cfRule type="containsText" dxfId="376" priority="13" operator="containsText" text="3">
      <formula>NOT(ISERROR(SEARCH("3",X4)))</formula>
    </cfRule>
    <cfRule type="containsText" dxfId="375" priority="14" operator="containsText" text="2">
      <formula>NOT(ISERROR(SEARCH("2",X4)))</formula>
    </cfRule>
    <cfRule type="containsText" dxfId="374" priority="15" operator="containsText" text="1">
      <formula>NOT(ISERROR(SEARCH("1",X4)))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B2A1C7"/>
  </sheetPr>
  <dimension ref="B2:X23"/>
  <sheetViews>
    <sheetView tabSelected="1" zoomScale="75" zoomScaleNormal="75" workbookViewId="0">
      <selection activeCell="V11" sqref="V11"/>
    </sheetView>
  </sheetViews>
  <sheetFormatPr defaultRowHeight="14.25"/>
  <cols>
    <col min="1" max="1" width="9.140625" style="3"/>
    <col min="2" max="2" width="5.7109375" style="3" customWidth="1"/>
    <col min="3" max="3" width="4.7109375" style="3" bestFit="1" customWidth="1"/>
    <col min="4" max="4" width="8.85546875" style="3" bestFit="1" customWidth="1"/>
    <col min="5" max="5" width="14.28515625" style="3" bestFit="1" customWidth="1"/>
    <col min="6" max="7" width="9.140625" style="3"/>
    <col min="8" max="8" width="6.85546875" style="3" bestFit="1" customWidth="1"/>
    <col min="9" max="9" width="9.140625" style="3"/>
    <col min="10" max="10" width="5.7109375" style="3" customWidth="1"/>
    <col min="11" max="11" width="4.7109375" style="3" bestFit="1" customWidth="1"/>
    <col min="12" max="12" width="8.85546875" style="3" bestFit="1" customWidth="1"/>
    <col min="13" max="13" width="14.28515625" style="3" bestFit="1" customWidth="1"/>
    <col min="14" max="15" width="9.140625" style="3"/>
    <col min="16" max="16" width="6.85546875" style="3" bestFit="1" customWidth="1"/>
    <col min="17" max="17" width="9.140625" style="3"/>
    <col min="18" max="18" width="5.7109375" style="3" customWidth="1"/>
    <col min="19" max="19" width="4.7109375" style="3" bestFit="1" customWidth="1"/>
    <col min="20" max="20" width="8.85546875" style="3" bestFit="1" customWidth="1"/>
    <col min="21" max="21" width="14.28515625" style="3" bestFit="1" customWidth="1"/>
    <col min="22" max="23" width="9.140625" style="3"/>
    <col min="24" max="24" width="6.85546875" style="3" bestFit="1" customWidth="1"/>
    <col min="25" max="16384" width="9.140625" style="3"/>
  </cols>
  <sheetData>
    <row r="2" spans="2:24" ht="26.25" thickBot="1">
      <c r="B2" s="69" t="s">
        <v>54</v>
      </c>
      <c r="J2" s="69" t="s">
        <v>82</v>
      </c>
      <c r="R2" s="69" t="s">
        <v>83</v>
      </c>
    </row>
    <row r="3" spans="2:24" ht="15" thickBot="1">
      <c r="B3" s="78" t="s">
        <v>41</v>
      </c>
      <c r="C3" s="79" t="s">
        <v>143</v>
      </c>
      <c r="D3" s="80" t="s">
        <v>2</v>
      </c>
      <c r="E3" s="81" t="s">
        <v>3</v>
      </c>
      <c r="F3" s="82" t="s">
        <v>38</v>
      </c>
      <c r="G3" s="83" t="s">
        <v>10</v>
      </c>
      <c r="H3" s="84" t="s">
        <v>145</v>
      </c>
      <c r="J3" s="78" t="s">
        <v>41</v>
      </c>
      <c r="K3" s="79" t="s">
        <v>143</v>
      </c>
      <c r="L3" s="80" t="s">
        <v>2</v>
      </c>
      <c r="M3" s="81" t="s">
        <v>3</v>
      </c>
      <c r="N3" s="82" t="s">
        <v>38</v>
      </c>
      <c r="O3" s="83" t="s">
        <v>10</v>
      </c>
      <c r="P3" s="84" t="s">
        <v>145</v>
      </c>
      <c r="R3" s="78" t="s">
        <v>41</v>
      </c>
      <c r="S3" s="79" t="s">
        <v>143</v>
      </c>
      <c r="T3" s="80" t="s">
        <v>2</v>
      </c>
      <c r="U3" s="81" t="s">
        <v>3</v>
      </c>
      <c r="V3" s="82" t="s">
        <v>38</v>
      </c>
      <c r="W3" s="83" t="s">
        <v>10</v>
      </c>
      <c r="X3" s="84" t="s">
        <v>145</v>
      </c>
    </row>
    <row r="4" spans="2:24">
      <c r="B4" s="6">
        <v>10</v>
      </c>
      <c r="C4" s="71">
        <v>21</v>
      </c>
      <c r="D4" s="32" t="s">
        <v>102</v>
      </c>
      <c r="E4" s="107" t="s">
        <v>103</v>
      </c>
      <c r="F4" s="37">
        <v>16.86</v>
      </c>
      <c r="G4" s="27">
        <v>306</v>
      </c>
      <c r="H4" s="174" t="s">
        <v>74</v>
      </c>
      <c r="J4" s="6">
        <v>10</v>
      </c>
      <c r="K4" s="71">
        <v>21</v>
      </c>
      <c r="L4" s="32" t="s">
        <v>102</v>
      </c>
      <c r="M4" s="107" t="s">
        <v>103</v>
      </c>
      <c r="N4" s="37">
        <v>31.26</v>
      </c>
      <c r="O4" s="27">
        <v>539</v>
      </c>
      <c r="P4" s="174" t="s">
        <v>74</v>
      </c>
      <c r="R4" s="6">
        <v>10</v>
      </c>
      <c r="S4" s="71">
        <v>21</v>
      </c>
      <c r="T4" s="32" t="s">
        <v>102</v>
      </c>
      <c r="U4" s="107" t="s">
        <v>103</v>
      </c>
      <c r="V4" s="37" t="s">
        <v>185</v>
      </c>
      <c r="W4" s="27">
        <v>275</v>
      </c>
      <c r="X4" s="174" t="s">
        <v>74</v>
      </c>
    </row>
    <row r="5" spans="2:24" ht="15" thickBot="1">
      <c r="B5" s="139">
        <v>10</v>
      </c>
      <c r="C5" s="113">
        <v>22</v>
      </c>
      <c r="D5" s="150" t="s">
        <v>77</v>
      </c>
      <c r="E5" s="115" t="s">
        <v>78</v>
      </c>
      <c r="F5" s="116">
        <v>22.72</v>
      </c>
      <c r="G5" s="66">
        <v>116</v>
      </c>
      <c r="H5" s="392" t="s">
        <v>76</v>
      </c>
      <c r="J5" s="139">
        <v>10</v>
      </c>
      <c r="K5" s="113">
        <v>22</v>
      </c>
      <c r="L5" s="150" t="s">
        <v>77</v>
      </c>
      <c r="M5" s="115" t="s">
        <v>78</v>
      </c>
      <c r="N5" s="116">
        <v>34.479999999999997</v>
      </c>
      <c r="O5" s="66">
        <v>216</v>
      </c>
      <c r="P5" s="392" t="s">
        <v>76</v>
      </c>
      <c r="R5" s="139">
        <v>10</v>
      </c>
      <c r="S5" s="113">
        <v>22</v>
      </c>
      <c r="T5" s="150" t="s">
        <v>77</v>
      </c>
      <c r="U5" s="115" t="s">
        <v>78</v>
      </c>
      <c r="V5" s="116" t="s">
        <v>186</v>
      </c>
      <c r="W5" s="66">
        <v>207</v>
      </c>
      <c r="X5" s="392" t="s">
        <v>76</v>
      </c>
    </row>
    <row r="6" spans="2:24">
      <c r="B6" s="6">
        <v>9</v>
      </c>
      <c r="C6" s="71">
        <v>23</v>
      </c>
      <c r="D6" s="132" t="s">
        <v>81</v>
      </c>
      <c r="E6" s="107" t="s">
        <v>80</v>
      </c>
      <c r="F6" s="37">
        <v>17</v>
      </c>
      <c r="G6" s="27">
        <v>432</v>
      </c>
      <c r="H6" s="397" t="s">
        <v>75</v>
      </c>
      <c r="J6" s="6">
        <v>9</v>
      </c>
      <c r="K6" s="71">
        <v>23</v>
      </c>
      <c r="L6" s="132" t="s">
        <v>81</v>
      </c>
      <c r="M6" s="107" t="s">
        <v>80</v>
      </c>
      <c r="N6" s="37">
        <v>30.97</v>
      </c>
      <c r="O6" s="27">
        <v>645</v>
      </c>
      <c r="P6" s="397" t="s">
        <v>75</v>
      </c>
      <c r="R6" s="6">
        <v>9</v>
      </c>
      <c r="S6" s="71">
        <v>23</v>
      </c>
      <c r="T6" s="132" t="s">
        <v>81</v>
      </c>
      <c r="U6" s="107" t="s">
        <v>80</v>
      </c>
      <c r="V6" s="37" t="s">
        <v>182</v>
      </c>
      <c r="W6" s="27">
        <v>355</v>
      </c>
      <c r="X6" s="397" t="s">
        <v>75</v>
      </c>
    </row>
    <row r="7" spans="2:24">
      <c r="B7" s="7">
        <v>9</v>
      </c>
      <c r="C7" s="72">
        <v>24</v>
      </c>
      <c r="D7" s="33" t="s">
        <v>104</v>
      </c>
      <c r="E7" s="109" t="s">
        <v>27</v>
      </c>
      <c r="F7" s="39">
        <v>18.670000000000002</v>
      </c>
      <c r="G7" s="28">
        <v>151</v>
      </c>
      <c r="H7" s="170" t="s">
        <v>74</v>
      </c>
      <c r="J7" s="7">
        <v>9</v>
      </c>
      <c r="K7" s="72">
        <v>24</v>
      </c>
      <c r="L7" s="33" t="s">
        <v>104</v>
      </c>
      <c r="M7" s="109" t="s">
        <v>27</v>
      </c>
      <c r="N7" s="39">
        <v>34.880000000000003</v>
      </c>
      <c r="O7" s="28">
        <v>317</v>
      </c>
      <c r="P7" s="170" t="s">
        <v>74</v>
      </c>
      <c r="R7" s="7">
        <v>9</v>
      </c>
      <c r="S7" s="72">
        <v>24</v>
      </c>
      <c r="T7" s="33" t="s">
        <v>104</v>
      </c>
      <c r="U7" s="109" t="s">
        <v>27</v>
      </c>
      <c r="V7" s="39" t="s">
        <v>184</v>
      </c>
      <c r="W7" s="28">
        <v>0</v>
      </c>
      <c r="X7" s="170" t="s">
        <v>74</v>
      </c>
    </row>
    <row r="8" spans="2:24" ht="15" thickBot="1">
      <c r="B8" s="8">
        <v>9</v>
      </c>
      <c r="C8" s="73">
        <v>25</v>
      </c>
      <c r="D8" s="34" t="s">
        <v>106</v>
      </c>
      <c r="E8" s="121" t="s">
        <v>105</v>
      </c>
      <c r="F8" s="41">
        <v>18.64</v>
      </c>
      <c r="G8" s="29">
        <v>274</v>
      </c>
      <c r="H8" s="398" t="s">
        <v>75</v>
      </c>
      <c r="J8" s="8">
        <v>9</v>
      </c>
      <c r="K8" s="73">
        <v>25</v>
      </c>
      <c r="L8" s="34" t="s">
        <v>106</v>
      </c>
      <c r="M8" s="121" t="s">
        <v>105</v>
      </c>
      <c r="N8" s="41">
        <v>34.880000000000003</v>
      </c>
      <c r="O8" s="29">
        <v>393</v>
      </c>
      <c r="P8" s="398" t="s">
        <v>75</v>
      </c>
      <c r="R8" s="8">
        <v>9</v>
      </c>
      <c r="S8" s="73">
        <v>25</v>
      </c>
      <c r="T8" s="34" t="s">
        <v>106</v>
      </c>
      <c r="U8" s="121" t="s">
        <v>105</v>
      </c>
      <c r="V8" s="41" t="s">
        <v>183</v>
      </c>
      <c r="W8" s="29">
        <v>360</v>
      </c>
      <c r="X8" s="398" t="s">
        <v>75</v>
      </c>
    </row>
    <row r="9" spans="2:24">
      <c r="B9" s="393">
        <v>10</v>
      </c>
      <c r="C9" s="360">
        <v>26</v>
      </c>
      <c r="D9" s="273" t="s">
        <v>107</v>
      </c>
      <c r="E9" s="394" t="s">
        <v>108</v>
      </c>
      <c r="F9" s="362">
        <v>22.78</v>
      </c>
      <c r="G9" s="395">
        <v>113</v>
      </c>
      <c r="H9" s="396" t="s">
        <v>76</v>
      </c>
      <c r="J9" s="393">
        <v>10</v>
      </c>
      <c r="K9" s="360">
        <v>26</v>
      </c>
      <c r="L9" s="273" t="s">
        <v>107</v>
      </c>
      <c r="M9" s="394" t="s">
        <v>108</v>
      </c>
      <c r="N9" s="362">
        <v>31.16</v>
      </c>
      <c r="O9" s="395">
        <v>404</v>
      </c>
      <c r="P9" s="396" t="s">
        <v>76</v>
      </c>
      <c r="R9" s="393">
        <v>10</v>
      </c>
      <c r="S9" s="360">
        <v>26</v>
      </c>
      <c r="T9" s="273" t="s">
        <v>107</v>
      </c>
      <c r="U9" s="394" t="s">
        <v>108</v>
      </c>
      <c r="V9" s="362" t="s">
        <v>187</v>
      </c>
      <c r="W9" s="395">
        <v>584</v>
      </c>
      <c r="X9" s="396" t="s">
        <v>76</v>
      </c>
    </row>
    <row r="10" spans="2:24">
      <c r="B10" s="7">
        <v>11</v>
      </c>
      <c r="C10" s="72">
        <v>27</v>
      </c>
      <c r="D10" s="33" t="s">
        <v>109</v>
      </c>
      <c r="E10" s="75" t="s">
        <v>110</v>
      </c>
      <c r="F10" s="39">
        <v>13.8</v>
      </c>
      <c r="G10" s="28">
        <v>673</v>
      </c>
      <c r="H10" s="200" t="s">
        <v>111</v>
      </c>
      <c r="J10" s="7">
        <v>11</v>
      </c>
      <c r="K10" s="72">
        <v>27</v>
      </c>
      <c r="L10" s="33" t="s">
        <v>109</v>
      </c>
      <c r="M10" s="75" t="s">
        <v>110</v>
      </c>
      <c r="N10" s="377">
        <v>27.8</v>
      </c>
      <c r="O10" s="28">
        <v>799</v>
      </c>
      <c r="P10" s="200" t="s">
        <v>111</v>
      </c>
      <c r="R10" s="7">
        <v>11</v>
      </c>
      <c r="S10" s="72">
        <v>27</v>
      </c>
      <c r="T10" s="33" t="s">
        <v>109</v>
      </c>
      <c r="U10" s="109" t="s">
        <v>110</v>
      </c>
      <c r="V10" s="39" t="s">
        <v>192</v>
      </c>
      <c r="W10" s="28">
        <v>707</v>
      </c>
      <c r="X10" s="200" t="s">
        <v>111</v>
      </c>
    </row>
    <row r="11" spans="2:24">
      <c r="B11" s="7">
        <v>11</v>
      </c>
      <c r="C11" s="72">
        <v>28</v>
      </c>
      <c r="D11" s="33" t="s">
        <v>112</v>
      </c>
      <c r="E11" s="109" t="s">
        <v>113</v>
      </c>
      <c r="F11" s="39">
        <v>15.24</v>
      </c>
      <c r="G11" s="28">
        <v>484</v>
      </c>
      <c r="H11" s="200" t="s">
        <v>111</v>
      </c>
      <c r="J11" s="7">
        <v>11</v>
      </c>
      <c r="K11" s="72">
        <v>28</v>
      </c>
      <c r="L11" s="33" t="s">
        <v>112</v>
      </c>
      <c r="M11" s="109" t="s">
        <v>113</v>
      </c>
      <c r="N11" s="377">
        <v>27.4</v>
      </c>
      <c r="O11" s="28">
        <v>833</v>
      </c>
      <c r="P11" s="200" t="s">
        <v>111</v>
      </c>
      <c r="R11" s="7">
        <v>11</v>
      </c>
      <c r="S11" s="72">
        <v>28</v>
      </c>
      <c r="T11" s="33" t="s">
        <v>112</v>
      </c>
      <c r="U11" s="75" t="s">
        <v>113</v>
      </c>
      <c r="V11" s="39" t="s">
        <v>193</v>
      </c>
      <c r="W11" s="28">
        <v>708</v>
      </c>
      <c r="X11" s="200" t="s">
        <v>111</v>
      </c>
    </row>
    <row r="12" spans="2:24">
      <c r="B12" s="7"/>
      <c r="C12" s="74"/>
      <c r="D12" s="33"/>
      <c r="E12" s="75"/>
      <c r="F12" s="30"/>
      <c r="G12" s="28"/>
      <c r="H12" s="67"/>
      <c r="J12" s="7"/>
      <c r="K12" s="74"/>
      <c r="L12" s="33"/>
      <c r="M12" s="75"/>
      <c r="N12" s="30"/>
      <c r="O12" s="28"/>
      <c r="P12" s="67"/>
      <c r="R12" s="7"/>
      <c r="S12" s="74"/>
      <c r="T12" s="33"/>
      <c r="U12" s="75"/>
      <c r="V12" s="30"/>
      <c r="W12" s="28"/>
      <c r="X12" s="67"/>
    </row>
    <row r="13" spans="2:24">
      <c r="B13" s="7"/>
      <c r="C13" s="74"/>
      <c r="D13" s="33"/>
      <c r="E13" s="75"/>
      <c r="F13" s="30"/>
      <c r="G13" s="28"/>
      <c r="H13" s="67"/>
      <c r="J13" s="7"/>
      <c r="K13" s="74"/>
      <c r="L13" s="33"/>
      <c r="M13" s="75"/>
      <c r="N13" s="30"/>
      <c r="O13" s="28"/>
      <c r="P13" s="67"/>
      <c r="R13" s="7"/>
      <c r="S13" s="74"/>
      <c r="T13" s="33"/>
      <c r="U13" s="75"/>
      <c r="V13" s="30"/>
      <c r="W13" s="28"/>
      <c r="X13" s="67"/>
    </row>
    <row r="14" spans="2:24">
      <c r="B14" s="7"/>
      <c r="C14" s="74"/>
      <c r="D14" s="33"/>
      <c r="E14" s="75"/>
      <c r="F14" s="30"/>
      <c r="G14" s="28"/>
      <c r="H14" s="67"/>
      <c r="J14" s="7"/>
      <c r="K14" s="74"/>
      <c r="L14" s="33"/>
      <c r="M14" s="75"/>
      <c r="N14" s="30"/>
      <c r="O14" s="28"/>
      <c r="P14" s="67"/>
      <c r="R14" s="7"/>
      <c r="S14" s="74"/>
      <c r="T14" s="33"/>
      <c r="U14" s="75"/>
      <c r="V14" s="30"/>
      <c r="W14" s="28"/>
      <c r="X14" s="67"/>
    </row>
    <row r="15" spans="2:24">
      <c r="B15" s="7"/>
      <c r="C15" s="74"/>
      <c r="D15" s="33"/>
      <c r="E15" s="75"/>
      <c r="F15" s="30"/>
      <c r="G15" s="28"/>
      <c r="H15" s="67"/>
      <c r="J15" s="7"/>
      <c r="K15" s="74"/>
      <c r="L15" s="33"/>
      <c r="M15" s="75"/>
      <c r="N15" s="30"/>
      <c r="O15" s="28"/>
      <c r="P15" s="67"/>
      <c r="R15" s="7"/>
      <c r="S15" s="74"/>
      <c r="T15" s="33"/>
      <c r="U15" s="75"/>
      <c r="V15" s="30"/>
      <c r="W15" s="28"/>
      <c r="X15" s="67"/>
    </row>
    <row r="16" spans="2:24">
      <c r="B16" s="7"/>
      <c r="C16" s="74"/>
      <c r="D16" s="33"/>
      <c r="E16" s="75"/>
      <c r="F16" s="30"/>
      <c r="G16" s="28"/>
      <c r="H16" s="67"/>
      <c r="J16" s="7"/>
      <c r="K16" s="74"/>
      <c r="L16" s="33"/>
      <c r="M16" s="75"/>
      <c r="N16" s="30"/>
      <c r="O16" s="28"/>
      <c r="P16" s="67"/>
      <c r="R16" s="7"/>
      <c r="S16" s="74"/>
      <c r="T16" s="33"/>
      <c r="U16" s="75"/>
      <c r="V16" s="30"/>
      <c r="W16" s="28"/>
      <c r="X16" s="67"/>
    </row>
    <row r="17" spans="2:24">
      <c r="B17" s="7"/>
      <c r="C17" s="74"/>
      <c r="D17" s="33"/>
      <c r="E17" s="75"/>
      <c r="F17" s="30"/>
      <c r="G17" s="28"/>
      <c r="H17" s="67"/>
      <c r="J17" s="7"/>
      <c r="K17" s="74"/>
      <c r="L17" s="33"/>
      <c r="M17" s="75"/>
      <c r="N17" s="30"/>
      <c r="O17" s="28"/>
      <c r="P17" s="67"/>
      <c r="R17" s="7"/>
      <c r="S17" s="74"/>
      <c r="T17" s="33"/>
      <c r="U17" s="75"/>
      <c r="V17" s="30"/>
      <c r="W17" s="28"/>
      <c r="X17" s="67"/>
    </row>
    <row r="18" spans="2:24">
      <c r="B18" s="7"/>
      <c r="C18" s="74"/>
      <c r="D18" s="33"/>
      <c r="E18" s="75"/>
      <c r="F18" s="30"/>
      <c r="G18" s="28"/>
      <c r="H18" s="67"/>
      <c r="J18" s="7"/>
      <c r="K18" s="74"/>
      <c r="L18" s="33"/>
      <c r="M18" s="75"/>
      <c r="N18" s="30"/>
      <c r="O18" s="28"/>
      <c r="P18" s="67"/>
      <c r="R18" s="7"/>
      <c r="S18" s="74"/>
      <c r="T18" s="33"/>
      <c r="U18" s="75"/>
      <c r="V18" s="30"/>
      <c r="W18" s="28"/>
      <c r="X18" s="67"/>
    </row>
    <row r="19" spans="2:24">
      <c r="B19" s="7"/>
      <c r="C19" s="74"/>
      <c r="D19" s="33"/>
      <c r="E19" s="75"/>
      <c r="F19" s="30"/>
      <c r="G19" s="28"/>
      <c r="H19" s="67"/>
      <c r="J19" s="7"/>
      <c r="K19" s="74"/>
      <c r="L19" s="33"/>
      <c r="M19" s="75"/>
      <c r="N19" s="30"/>
      <c r="O19" s="28"/>
      <c r="P19" s="67"/>
      <c r="R19" s="7"/>
      <c r="S19" s="74"/>
      <c r="T19" s="33"/>
      <c r="U19" s="75"/>
      <c r="V19" s="30"/>
      <c r="W19" s="28"/>
      <c r="X19" s="67"/>
    </row>
    <row r="20" spans="2:24">
      <c r="B20" s="7"/>
      <c r="C20" s="74"/>
      <c r="D20" s="33"/>
      <c r="E20" s="75"/>
      <c r="F20" s="30"/>
      <c r="G20" s="28"/>
      <c r="H20" s="67"/>
      <c r="J20" s="7"/>
      <c r="K20" s="74"/>
      <c r="L20" s="33"/>
      <c r="M20" s="75"/>
      <c r="N20" s="30"/>
      <c r="O20" s="28"/>
      <c r="P20" s="67"/>
      <c r="R20" s="7"/>
      <c r="S20" s="74"/>
      <c r="T20" s="33"/>
      <c r="U20" s="75"/>
      <c r="V20" s="30"/>
      <c r="W20" s="28"/>
      <c r="X20" s="67"/>
    </row>
    <row r="21" spans="2:24">
      <c r="B21" s="7"/>
      <c r="C21" s="74"/>
      <c r="D21" s="33"/>
      <c r="E21" s="75"/>
      <c r="F21" s="30"/>
      <c r="G21" s="28"/>
      <c r="H21" s="67"/>
      <c r="J21" s="7"/>
      <c r="K21" s="74"/>
      <c r="L21" s="33"/>
      <c r="M21" s="75"/>
      <c r="N21" s="30"/>
      <c r="O21" s="28"/>
      <c r="P21" s="67"/>
      <c r="R21" s="7"/>
      <c r="S21" s="74"/>
      <c r="T21" s="33"/>
      <c r="U21" s="75"/>
      <c r="V21" s="30"/>
      <c r="W21" s="28"/>
      <c r="X21" s="67"/>
    </row>
    <row r="22" spans="2:24">
      <c r="B22" s="7"/>
      <c r="C22" s="74"/>
      <c r="D22" s="33"/>
      <c r="E22" s="75"/>
      <c r="F22" s="30"/>
      <c r="G22" s="28"/>
      <c r="H22" s="67"/>
      <c r="J22" s="7"/>
      <c r="K22" s="74"/>
      <c r="L22" s="33"/>
      <c r="M22" s="75"/>
      <c r="N22" s="30"/>
      <c r="O22" s="28"/>
      <c r="P22" s="67"/>
      <c r="R22" s="7"/>
      <c r="S22" s="74"/>
      <c r="T22" s="33"/>
      <c r="U22" s="75"/>
      <c r="V22" s="30"/>
      <c r="W22" s="28"/>
      <c r="X22" s="67"/>
    </row>
    <row r="23" spans="2:24" ht="15" thickBot="1">
      <c r="B23" s="8"/>
      <c r="C23" s="76"/>
      <c r="D23" s="34"/>
      <c r="E23" s="77"/>
      <c r="F23" s="31"/>
      <c r="G23" s="29"/>
      <c r="H23" s="68"/>
      <c r="J23" s="8"/>
      <c r="K23" s="76"/>
      <c r="L23" s="34"/>
      <c r="M23" s="77"/>
      <c r="N23" s="31"/>
      <c r="O23" s="29"/>
      <c r="P23" s="68"/>
      <c r="R23" s="8"/>
      <c r="S23" s="76"/>
      <c r="T23" s="34"/>
      <c r="U23" s="77"/>
      <c r="V23" s="31"/>
      <c r="W23" s="29"/>
      <c r="X23" s="68"/>
    </row>
  </sheetData>
  <conditionalFormatting sqref="H3 H12:H23">
    <cfRule type="containsText" dxfId="373" priority="164" operator="containsText" text="M55">
      <formula>NOT(ISERROR(SEARCH("M55",H3)))</formula>
    </cfRule>
    <cfRule type="containsText" dxfId="372" priority="165" operator="containsText" text="M50">
      <formula>NOT(ISERROR(SEARCH("M50",H3)))</formula>
    </cfRule>
    <cfRule type="containsText" dxfId="371" priority="166" operator="containsText" text="M45">
      <formula>NOT(ISERROR(SEARCH("M45",H3)))</formula>
    </cfRule>
    <cfRule type="containsText" dxfId="370" priority="167" operator="containsText" text="M40">
      <formula>NOT(ISERROR(SEARCH("M40",H3)))</formula>
    </cfRule>
    <cfRule type="containsText" dxfId="369" priority="168" operator="containsText" text="M40">
      <formula>NOT(ISERROR(SEARCH("M40",H3)))</formula>
    </cfRule>
    <cfRule type="containsText" dxfId="368" priority="169" operator="containsText" text="M35">
      <formula>NOT(ISERROR(SEARCH("M35",H3)))</formula>
    </cfRule>
    <cfRule type="containsText" dxfId="367" priority="170" operator="containsText" text="SM">
      <formula>NOT(ISERROR(SEARCH("SM",H3)))</formula>
    </cfRule>
    <cfRule type="containsText" dxfId="366" priority="171" operator="containsText" text="U23M">
      <formula>NOT(ISERROR(SEARCH("U23M",H3)))</formula>
    </cfRule>
    <cfRule type="containsText" dxfId="365" priority="172" operator="containsText" text="U20M">
      <formula>NOT(ISERROR(SEARCH("U20M",H3)))</formula>
    </cfRule>
    <cfRule type="containsText" dxfId="364" priority="173" operator="containsText" text="U20W">
      <formula>NOT(ISERROR(SEARCH("U20W",H3)))</formula>
    </cfRule>
  </conditionalFormatting>
  <conditionalFormatting sqref="H14">
    <cfRule type="containsText" dxfId="363" priority="154" operator="containsText" text="M55">
      <formula>NOT(ISERROR(SEARCH("M55",H14)))</formula>
    </cfRule>
    <cfRule type="containsText" dxfId="362" priority="155" operator="containsText" text="M50">
      <formula>NOT(ISERROR(SEARCH("M50",H14)))</formula>
    </cfRule>
    <cfRule type="containsText" dxfId="361" priority="156" operator="containsText" text="M45">
      <formula>NOT(ISERROR(SEARCH("M45",H14)))</formula>
    </cfRule>
    <cfRule type="containsText" dxfId="360" priority="157" operator="containsText" text="M40">
      <formula>NOT(ISERROR(SEARCH("M40",H14)))</formula>
    </cfRule>
    <cfRule type="containsText" dxfId="359" priority="158" operator="containsText" text="M40">
      <formula>NOT(ISERROR(SEARCH("M40",H14)))</formula>
    </cfRule>
    <cfRule type="containsText" dxfId="358" priority="159" operator="containsText" text="M35">
      <formula>NOT(ISERROR(SEARCH("M35",H14)))</formula>
    </cfRule>
    <cfRule type="containsText" dxfId="357" priority="160" operator="containsText" text="SM">
      <formula>NOT(ISERROR(SEARCH("SM",H14)))</formula>
    </cfRule>
    <cfRule type="containsText" dxfId="356" priority="161" operator="containsText" text="U23M">
      <formula>NOT(ISERROR(SEARCH("U23M",H14)))</formula>
    </cfRule>
    <cfRule type="containsText" dxfId="355" priority="162" operator="containsText" text="U20M">
      <formula>NOT(ISERROR(SEARCH("U20M",H14)))</formula>
    </cfRule>
    <cfRule type="containsText" dxfId="354" priority="163" operator="containsText" text="U20W">
      <formula>NOT(ISERROR(SEARCH("U20W",H14)))</formula>
    </cfRule>
  </conditionalFormatting>
  <conditionalFormatting sqref="P3:P23">
    <cfRule type="containsText" dxfId="353" priority="144" operator="containsText" text="M55">
      <formula>NOT(ISERROR(SEARCH("M55",P3)))</formula>
    </cfRule>
    <cfRule type="containsText" dxfId="352" priority="145" operator="containsText" text="M50">
      <formula>NOT(ISERROR(SEARCH("M50",P3)))</formula>
    </cfRule>
    <cfRule type="containsText" dxfId="351" priority="146" operator="containsText" text="M45">
      <formula>NOT(ISERROR(SEARCH("M45",P3)))</formula>
    </cfRule>
    <cfRule type="containsText" dxfId="350" priority="147" operator="containsText" text="M40">
      <formula>NOT(ISERROR(SEARCH("M40",P3)))</formula>
    </cfRule>
    <cfRule type="containsText" dxfId="349" priority="148" operator="containsText" text="M40">
      <formula>NOT(ISERROR(SEARCH("M40",P3)))</formula>
    </cfRule>
    <cfRule type="containsText" dxfId="348" priority="149" operator="containsText" text="M35">
      <formula>NOT(ISERROR(SEARCH("M35",P3)))</formula>
    </cfRule>
    <cfRule type="containsText" dxfId="347" priority="150" operator="containsText" text="SM">
      <formula>NOT(ISERROR(SEARCH("SM",P3)))</formula>
    </cfRule>
    <cfRule type="containsText" dxfId="346" priority="151" operator="containsText" text="U23M">
      <formula>NOT(ISERROR(SEARCH("U23M",P3)))</formula>
    </cfRule>
    <cfRule type="containsText" dxfId="345" priority="152" operator="containsText" text="U20M">
      <formula>NOT(ISERROR(SEARCH("U20M",P3)))</formula>
    </cfRule>
    <cfRule type="containsText" dxfId="344" priority="153" operator="containsText" text="U20W">
      <formula>NOT(ISERROR(SEARCH("U20W",P3)))</formula>
    </cfRule>
  </conditionalFormatting>
  <conditionalFormatting sqref="P14">
    <cfRule type="containsText" dxfId="343" priority="134" operator="containsText" text="M55">
      <formula>NOT(ISERROR(SEARCH("M55",P14)))</formula>
    </cfRule>
    <cfRule type="containsText" dxfId="342" priority="135" operator="containsText" text="M50">
      <formula>NOT(ISERROR(SEARCH("M50",P14)))</formula>
    </cfRule>
    <cfRule type="containsText" dxfId="341" priority="136" operator="containsText" text="M45">
      <formula>NOT(ISERROR(SEARCH("M45",P14)))</formula>
    </cfRule>
    <cfRule type="containsText" dxfId="340" priority="137" operator="containsText" text="M40">
      <formula>NOT(ISERROR(SEARCH("M40",P14)))</formula>
    </cfRule>
    <cfRule type="containsText" dxfId="339" priority="138" operator="containsText" text="M40">
      <formula>NOT(ISERROR(SEARCH("M40",P14)))</formula>
    </cfRule>
    <cfRule type="containsText" dxfId="338" priority="139" operator="containsText" text="M35">
      <formula>NOT(ISERROR(SEARCH("M35",P14)))</formula>
    </cfRule>
    <cfRule type="containsText" dxfId="337" priority="140" operator="containsText" text="SM">
      <formula>NOT(ISERROR(SEARCH("SM",P14)))</formula>
    </cfRule>
    <cfRule type="containsText" dxfId="336" priority="141" operator="containsText" text="U23M">
      <formula>NOT(ISERROR(SEARCH("U23M",P14)))</formula>
    </cfRule>
    <cfRule type="containsText" dxfId="335" priority="142" operator="containsText" text="U20M">
      <formula>NOT(ISERROR(SEARCH("U20M",P14)))</formula>
    </cfRule>
    <cfRule type="containsText" dxfId="334" priority="143" operator="containsText" text="U20W">
      <formula>NOT(ISERROR(SEARCH("U20W",P14)))</formula>
    </cfRule>
  </conditionalFormatting>
  <conditionalFormatting sqref="X3:X23">
    <cfRule type="containsText" dxfId="333" priority="124" operator="containsText" text="M55">
      <formula>NOT(ISERROR(SEARCH("M55",X3)))</formula>
    </cfRule>
    <cfRule type="containsText" dxfId="332" priority="125" operator="containsText" text="M50">
      <formula>NOT(ISERROR(SEARCH("M50",X3)))</formula>
    </cfRule>
    <cfRule type="containsText" dxfId="331" priority="126" operator="containsText" text="M45">
      <formula>NOT(ISERROR(SEARCH("M45",X3)))</formula>
    </cfRule>
    <cfRule type="containsText" dxfId="330" priority="127" operator="containsText" text="M40">
      <formula>NOT(ISERROR(SEARCH("M40",X3)))</formula>
    </cfRule>
    <cfRule type="containsText" dxfId="329" priority="128" operator="containsText" text="M40">
      <formula>NOT(ISERROR(SEARCH("M40",X3)))</formula>
    </cfRule>
    <cfRule type="containsText" dxfId="328" priority="129" operator="containsText" text="M35">
      <formula>NOT(ISERROR(SEARCH("M35",X3)))</formula>
    </cfRule>
    <cfRule type="containsText" dxfId="327" priority="130" operator="containsText" text="SM">
      <formula>NOT(ISERROR(SEARCH("SM",X3)))</formula>
    </cfRule>
    <cfRule type="containsText" dxfId="326" priority="131" operator="containsText" text="U23M">
      <formula>NOT(ISERROR(SEARCH("U23M",X3)))</formula>
    </cfRule>
    <cfRule type="containsText" dxfId="325" priority="132" operator="containsText" text="U20M">
      <formula>NOT(ISERROR(SEARCH("U20M",X3)))</formula>
    </cfRule>
    <cfRule type="containsText" dxfId="324" priority="133" operator="containsText" text="U20W">
      <formula>NOT(ISERROR(SEARCH("U20W",X3)))</formula>
    </cfRule>
  </conditionalFormatting>
  <conditionalFormatting sqref="X14">
    <cfRule type="containsText" dxfId="323" priority="114" operator="containsText" text="M55">
      <formula>NOT(ISERROR(SEARCH("M55",X14)))</formula>
    </cfRule>
    <cfRule type="containsText" dxfId="322" priority="115" operator="containsText" text="M50">
      <formula>NOT(ISERROR(SEARCH("M50",X14)))</formula>
    </cfRule>
    <cfRule type="containsText" dxfId="321" priority="116" operator="containsText" text="M45">
      <formula>NOT(ISERROR(SEARCH("M45",X14)))</formula>
    </cfRule>
    <cfRule type="containsText" dxfId="320" priority="117" operator="containsText" text="M40">
      <formula>NOT(ISERROR(SEARCH("M40",X14)))</formula>
    </cfRule>
    <cfRule type="containsText" dxfId="319" priority="118" operator="containsText" text="M40">
      <formula>NOT(ISERROR(SEARCH("M40",X14)))</formula>
    </cfRule>
    <cfRule type="containsText" dxfId="318" priority="119" operator="containsText" text="M35">
      <formula>NOT(ISERROR(SEARCH("M35",X14)))</formula>
    </cfRule>
    <cfRule type="containsText" dxfId="317" priority="120" operator="containsText" text="SM">
      <formula>NOT(ISERROR(SEARCH("SM",X14)))</formula>
    </cfRule>
    <cfRule type="containsText" dxfId="316" priority="121" operator="containsText" text="U23M">
      <formula>NOT(ISERROR(SEARCH("U23M",X14)))</formula>
    </cfRule>
    <cfRule type="containsText" dxfId="315" priority="122" operator="containsText" text="U20M">
      <formula>NOT(ISERROR(SEARCH("U20M",X14)))</formula>
    </cfRule>
    <cfRule type="containsText" dxfId="314" priority="123" operator="containsText" text="U20W">
      <formula>NOT(ISERROR(SEARCH("U20W",X14)))</formula>
    </cfRule>
  </conditionalFormatting>
  <conditionalFormatting sqref="P3:P23">
    <cfRule type="containsText" dxfId="313" priority="104" operator="containsText" text="M55">
      <formula>NOT(ISERROR(SEARCH("M55",P3)))</formula>
    </cfRule>
    <cfRule type="containsText" dxfId="312" priority="105" operator="containsText" text="M50">
      <formula>NOT(ISERROR(SEARCH("M50",P3)))</formula>
    </cfRule>
    <cfRule type="containsText" dxfId="311" priority="106" operator="containsText" text="M45">
      <formula>NOT(ISERROR(SEARCH("M45",P3)))</formula>
    </cfRule>
    <cfRule type="containsText" dxfId="310" priority="107" operator="containsText" text="M40">
      <formula>NOT(ISERROR(SEARCH("M40",P3)))</formula>
    </cfRule>
    <cfRule type="containsText" dxfId="309" priority="108" operator="containsText" text="M40">
      <formula>NOT(ISERROR(SEARCH("M40",P3)))</formula>
    </cfRule>
    <cfRule type="containsText" dxfId="308" priority="109" operator="containsText" text="M35">
      <formula>NOT(ISERROR(SEARCH("M35",P3)))</formula>
    </cfRule>
    <cfRule type="containsText" dxfId="307" priority="110" operator="containsText" text="SM">
      <formula>NOT(ISERROR(SEARCH("SM",P3)))</formula>
    </cfRule>
    <cfRule type="containsText" dxfId="306" priority="111" operator="containsText" text="U23M">
      <formula>NOT(ISERROR(SEARCH("U23M",P3)))</formula>
    </cfRule>
    <cfRule type="containsText" dxfId="305" priority="112" operator="containsText" text="U20M">
      <formula>NOT(ISERROR(SEARCH("U20M",P3)))</formula>
    </cfRule>
    <cfRule type="containsText" dxfId="304" priority="113" operator="containsText" text="U20W">
      <formula>NOT(ISERROR(SEARCH("U20W",P3)))</formula>
    </cfRule>
  </conditionalFormatting>
  <conditionalFormatting sqref="P14">
    <cfRule type="containsText" dxfId="303" priority="94" operator="containsText" text="M55">
      <formula>NOT(ISERROR(SEARCH("M55",P14)))</formula>
    </cfRule>
    <cfRule type="containsText" dxfId="302" priority="95" operator="containsText" text="M50">
      <formula>NOT(ISERROR(SEARCH("M50",P14)))</formula>
    </cfRule>
    <cfRule type="containsText" dxfId="301" priority="96" operator="containsText" text="M45">
      <formula>NOT(ISERROR(SEARCH("M45",P14)))</formula>
    </cfRule>
    <cfRule type="containsText" dxfId="300" priority="97" operator="containsText" text="M40">
      <formula>NOT(ISERROR(SEARCH("M40",P14)))</formula>
    </cfRule>
    <cfRule type="containsText" dxfId="299" priority="98" operator="containsText" text="M40">
      <formula>NOT(ISERROR(SEARCH("M40",P14)))</formula>
    </cfRule>
    <cfRule type="containsText" dxfId="298" priority="99" operator="containsText" text="M35">
      <formula>NOT(ISERROR(SEARCH("M35",P14)))</formula>
    </cfRule>
    <cfRule type="containsText" dxfId="297" priority="100" operator="containsText" text="SM">
      <formula>NOT(ISERROR(SEARCH("SM",P14)))</formula>
    </cfRule>
    <cfRule type="containsText" dxfId="296" priority="101" operator="containsText" text="U23M">
      <formula>NOT(ISERROR(SEARCH("U23M",P14)))</formula>
    </cfRule>
    <cfRule type="containsText" dxfId="295" priority="102" operator="containsText" text="U20M">
      <formula>NOT(ISERROR(SEARCH("U20M",P14)))</formula>
    </cfRule>
    <cfRule type="containsText" dxfId="294" priority="103" operator="containsText" text="U20W">
      <formula>NOT(ISERROR(SEARCH("U20W",P14)))</formula>
    </cfRule>
  </conditionalFormatting>
  <conditionalFormatting sqref="X3:X23">
    <cfRule type="containsText" dxfId="293" priority="84" operator="containsText" text="M55">
      <formula>NOT(ISERROR(SEARCH("M55",X3)))</formula>
    </cfRule>
    <cfRule type="containsText" dxfId="292" priority="85" operator="containsText" text="M50">
      <formula>NOT(ISERROR(SEARCH("M50",X3)))</formula>
    </cfRule>
    <cfRule type="containsText" dxfId="291" priority="86" operator="containsText" text="M45">
      <formula>NOT(ISERROR(SEARCH("M45",X3)))</formula>
    </cfRule>
    <cfRule type="containsText" dxfId="290" priority="87" operator="containsText" text="M40">
      <formula>NOT(ISERROR(SEARCH("M40",X3)))</formula>
    </cfRule>
    <cfRule type="containsText" dxfId="289" priority="88" operator="containsText" text="M40">
      <formula>NOT(ISERROR(SEARCH("M40",X3)))</formula>
    </cfRule>
    <cfRule type="containsText" dxfId="288" priority="89" operator="containsText" text="M35">
      <formula>NOT(ISERROR(SEARCH("M35",X3)))</formula>
    </cfRule>
    <cfRule type="containsText" dxfId="287" priority="90" operator="containsText" text="SM">
      <formula>NOT(ISERROR(SEARCH("SM",X3)))</formula>
    </cfRule>
    <cfRule type="containsText" dxfId="286" priority="91" operator="containsText" text="U23M">
      <formula>NOT(ISERROR(SEARCH("U23M",X3)))</formula>
    </cfRule>
    <cfRule type="containsText" dxfId="285" priority="92" operator="containsText" text="U20M">
      <formula>NOT(ISERROR(SEARCH("U20M",X3)))</formula>
    </cfRule>
    <cfRule type="containsText" dxfId="284" priority="93" operator="containsText" text="U20W">
      <formula>NOT(ISERROR(SEARCH("U20W",X3)))</formula>
    </cfRule>
  </conditionalFormatting>
  <conditionalFormatting sqref="X14">
    <cfRule type="containsText" dxfId="283" priority="74" operator="containsText" text="M55">
      <formula>NOT(ISERROR(SEARCH("M55",X14)))</formula>
    </cfRule>
    <cfRule type="containsText" dxfId="282" priority="75" operator="containsText" text="M50">
      <formula>NOT(ISERROR(SEARCH("M50",X14)))</formula>
    </cfRule>
    <cfRule type="containsText" dxfId="281" priority="76" operator="containsText" text="M45">
      <formula>NOT(ISERROR(SEARCH("M45",X14)))</formula>
    </cfRule>
    <cfRule type="containsText" dxfId="280" priority="77" operator="containsText" text="M40">
      <formula>NOT(ISERROR(SEARCH("M40",X14)))</formula>
    </cfRule>
    <cfRule type="containsText" dxfId="279" priority="78" operator="containsText" text="M40">
      <formula>NOT(ISERROR(SEARCH("M40",X14)))</formula>
    </cfRule>
    <cfRule type="containsText" dxfId="278" priority="79" operator="containsText" text="M35">
      <formula>NOT(ISERROR(SEARCH("M35",X14)))</formula>
    </cfRule>
    <cfRule type="containsText" dxfId="277" priority="80" operator="containsText" text="SM">
      <formula>NOT(ISERROR(SEARCH("SM",X14)))</formula>
    </cfRule>
    <cfRule type="containsText" dxfId="276" priority="81" operator="containsText" text="U23M">
      <formula>NOT(ISERROR(SEARCH("U23M",X14)))</formula>
    </cfRule>
    <cfRule type="containsText" dxfId="275" priority="82" operator="containsText" text="U20M">
      <formula>NOT(ISERROR(SEARCH("U20M",X14)))</formula>
    </cfRule>
    <cfRule type="containsText" dxfId="274" priority="83" operator="containsText" text="U20W">
      <formula>NOT(ISERROR(SEARCH("U20W",X14)))</formula>
    </cfRule>
  </conditionalFormatting>
  <conditionalFormatting sqref="C4:C11">
    <cfRule type="containsText" dxfId="273" priority="73" operator="containsText" text="1.">
      <formula>NOT(ISERROR(SEARCH("1.",C4)))</formula>
    </cfRule>
  </conditionalFormatting>
  <conditionalFormatting sqref="P3 P12:P23">
    <cfRule type="containsText" dxfId="272" priority="63" operator="containsText" text="M55">
      <formula>NOT(ISERROR(SEARCH("M55",P3)))</formula>
    </cfRule>
    <cfRule type="containsText" dxfId="271" priority="64" operator="containsText" text="M50">
      <formula>NOT(ISERROR(SEARCH("M50",P3)))</formula>
    </cfRule>
    <cfRule type="containsText" dxfId="270" priority="65" operator="containsText" text="M45">
      <formula>NOT(ISERROR(SEARCH("M45",P3)))</formula>
    </cfRule>
    <cfRule type="containsText" dxfId="269" priority="66" operator="containsText" text="M40">
      <formula>NOT(ISERROR(SEARCH("M40",P3)))</formula>
    </cfRule>
    <cfRule type="containsText" dxfId="268" priority="67" operator="containsText" text="M40">
      <formula>NOT(ISERROR(SEARCH("M40",P3)))</formula>
    </cfRule>
    <cfRule type="containsText" dxfId="267" priority="68" operator="containsText" text="M35">
      <formula>NOT(ISERROR(SEARCH("M35",P3)))</formula>
    </cfRule>
    <cfRule type="containsText" dxfId="266" priority="69" operator="containsText" text="SM">
      <formula>NOT(ISERROR(SEARCH("SM",P3)))</formula>
    </cfRule>
    <cfRule type="containsText" dxfId="265" priority="70" operator="containsText" text="U23M">
      <formula>NOT(ISERROR(SEARCH("U23M",P3)))</formula>
    </cfRule>
    <cfRule type="containsText" dxfId="264" priority="71" operator="containsText" text="U20M">
      <formula>NOT(ISERROR(SEARCH("U20M",P3)))</formula>
    </cfRule>
    <cfRule type="containsText" dxfId="263" priority="72" operator="containsText" text="U20W">
      <formula>NOT(ISERROR(SEARCH("U20W",P3)))</formula>
    </cfRule>
  </conditionalFormatting>
  <conditionalFormatting sqref="P14">
    <cfRule type="containsText" dxfId="262" priority="53" operator="containsText" text="M55">
      <formula>NOT(ISERROR(SEARCH("M55",P14)))</formula>
    </cfRule>
    <cfRule type="containsText" dxfId="261" priority="54" operator="containsText" text="M50">
      <formula>NOT(ISERROR(SEARCH("M50",P14)))</formula>
    </cfRule>
    <cfRule type="containsText" dxfId="260" priority="55" operator="containsText" text="M45">
      <formula>NOT(ISERROR(SEARCH("M45",P14)))</formula>
    </cfRule>
    <cfRule type="containsText" dxfId="259" priority="56" operator="containsText" text="M40">
      <formula>NOT(ISERROR(SEARCH("M40",P14)))</formula>
    </cfRule>
    <cfRule type="containsText" dxfId="258" priority="57" operator="containsText" text="M40">
      <formula>NOT(ISERROR(SEARCH("M40",P14)))</formula>
    </cfRule>
    <cfRule type="containsText" dxfId="257" priority="58" operator="containsText" text="M35">
      <formula>NOT(ISERROR(SEARCH("M35",P14)))</formula>
    </cfRule>
    <cfRule type="containsText" dxfId="256" priority="59" operator="containsText" text="SM">
      <formula>NOT(ISERROR(SEARCH("SM",P14)))</formula>
    </cfRule>
    <cfRule type="containsText" dxfId="255" priority="60" operator="containsText" text="U23M">
      <formula>NOT(ISERROR(SEARCH("U23M",P14)))</formula>
    </cfRule>
    <cfRule type="containsText" dxfId="254" priority="61" operator="containsText" text="U20M">
      <formula>NOT(ISERROR(SEARCH("U20M",P14)))</formula>
    </cfRule>
    <cfRule type="containsText" dxfId="253" priority="62" operator="containsText" text="U20W">
      <formula>NOT(ISERROR(SEARCH("U20W",P14)))</formula>
    </cfRule>
  </conditionalFormatting>
  <conditionalFormatting sqref="K4:K11">
    <cfRule type="containsText" dxfId="252" priority="52" operator="containsText" text="1.">
      <formula>NOT(ISERROR(SEARCH("1.",K4)))</formula>
    </cfRule>
  </conditionalFormatting>
  <conditionalFormatting sqref="X3 X12:X23">
    <cfRule type="containsText" dxfId="251" priority="42" operator="containsText" text="M55">
      <formula>NOT(ISERROR(SEARCH("M55",X3)))</formula>
    </cfRule>
    <cfRule type="containsText" dxfId="250" priority="43" operator="containsText" text="M50">
      <formula>NOT(ISERROR(SEARCH("M50",X3)))</formula>
    </cfRule>
    <cfRule type="containsText" dxfId="249" priority="44" operator="containsText" text="M45">
      <formula>NOT(ISERROR(SEARCH("M45",X3)))</formula>
    </cfRule>
    <cfRule type="containsText" dxfId="248" priority="45" operator="containsText" text="M40">
      <formula>NOT(ISERROR(SEARCH("M40",X3)))</formula>
    </cfRule>
    <cfRule type="containsText" dxfId="247" priority="46" operator="containsText" text="M40">
      <formula>NOT(ISERROR(SEARCH("M40",X3)))</formula>
    </cfRule>
    <cfRule type="containsText" dxfId="246" priority="47" operator="containsText" text="M35">
      <formula>NOT(ISERROR(SEARCH("M35",X3)))</formula>
    </cfRule>
    <cfRule type="containsText" dxfId="245" priority="48" operator="containsText" text="SM">
      <formula>NOT(ISERROR(SEARCH("SM",X3)))</formula>
    </cfRule>
    <cfRule type="containsText" dxfId="244" priority="49" operator="containsText" text="U23M">
      <formula>NOT(ISERROR(SEARCH("U23M",X3)))</formula>
    </cfRule>
    <cfRule type="containsText" dxfId="243" priority="50" operator="containsText" text="U20M">
      <formula>NOT(ISERROR(SEARCH("U20M",X3)))</formula>
    </cfRule>
    <cfRule type="containsText" dxfId="242" priority="51" operator="containsText" text="U20W">
      <formula>NOT(ISERROR(SEARCH("U20W",X3)))</formula>
    </cfRule>
  </conditionalFormatting>
  <conditionalFormatting sqref="X14">
    <cfRule type="containsText" dxfId="241" priority="32" operator="containsText" text="M55">
      <formula>NOT(ISERROR(SEARCH("M55",X14)))</formula>
    </cfRule>
    <cfRule type="containsText" dxfId="240" priority="33" operator="containsText" text="M50">
      <formula>NOT(ISERROR(SEARCH("M50",X14)))</formula>
    </cfRule>
    <cfRule type="containsText" dxfId="239" priority="34" operator="containsText" text="M45">
      <formula>NOT(ISERROR(SEARCH("M45",X14)))</formula>
    </cfRule>
    <cfRule type="containsText" dxfId="238" priority="35" operator="containsText" text="M40">
      <formula>NOT(ISERROR(SEARCH("M40",X14)))</formula>
    </cfRule>
    <cfRule type="containsText" dxfId="237" priority="36" operator="containsText" text="M40">
      <formula>NOT(ISERROR(SEARCH("M40",X14)))</formula>
    </cfRule>
    <cfRule type="containsText" dxfId="236" priority="37" operator="containsText" text="M35">
      <formula>NOT(ISERROR(SEARCH("M35",X14)))</formula>
    </cfRule>
    <cfRule type="containsText" dxfId="235" priority="38" operator="containsText" text="SM">
      <formula>NOT(ISERROR(SEARCH("SM",X14)))</formula>
    </cfRule>
    <cfRule type="containsText" dxfId="234" priority="39" operator="containsText" text="U23M">
      <formula>NOT(ISERROR(SEARCH("U23M",X14)))</formula>
    </cfRule>
    <cfRule type="containsText" dxfId="233" priority="40" operator="containsText" text="U20M">
      <formula>NOT(ISERROR(SEARCH("U20M",X14)))</formula>
    </cfRule>
    <cfRule type="containsText" dxfId="232" priority="41" operator="containsText" text="U20W">
      <formula>NOT(ISERROR(SEARCH("U20W",X14)))</formula>
    </cfRule>
  </conditionalFormatting>
  <conditionalFormatting sqref="S4:S11">
    <cfRule type="containsText" dxfId="231" priority="31" operator="containsText" text="1.">
      <formula>NOT(ISERROR(SEARCH("1.",S4)))</formula>
    </cfRule>
  </conditionalFormatting>
  <conditionalFormatting sqref="H3">
    <cfRule type="containsText" dxfId="230" priority="21" operator="containsText" text="M55">
      <formula>NOT(ISERROR(SEARCH("M55",H3)))</formula>
    </cfRule>
    <cfRule type="containsText" dxfId="229" priority="22" operator="containsText" text="M50">
      <formula>NOT(ISERROR(SEARCH("M50",H3)))</formula>
    </cfRule>
    <cfRule type="containsText" dxfId="228" priority="23" operator="containsText" text="M45">
      <formula>NOT(ISERROR(SEARCH("M45",H3)))</formula>
    </cfRule>
    <cfRule type="containsText" dxfId="227" priority="24" operator="containsText" text="M40">
      <formula>NOT(ISERROR(SEARCH("M40",H3)))</formula>
    </cfRule>
    <cfRule type="containsText" dxfId="226" priority="25" operator="containsText" text="M40">
      <formula>NOT(ISERROR(SEARCH("M40",H3)))</formula>
    </cfRule>
    <cfRule type="containsText" dxfId="225" priority="26" operator="containsText" text="M35">
      <formula>NOT(ISERROR(SEARCH("M35",H3)))</formula>
    </cfRule>
    <cfRule type="containsText" dxfId="224" priority="27" operator="containsText" text="SM">
      <formula>NOT(ISERROR(SEARCH("SM",H3)))</formula>
    </cfRule>
    <cfRule type="containsText" dxfId="223" priority="28" operator="containsText" text="U23M">
      <formula>NOT(ISERROR(SEARCH("U23M",H3)))</formula>
    </cfRule>
    <cfRule type="containsText" dxfId="222" priority="29" operator="containsText" text="U20M">
      <formula>NOT(ISERROR(SEARCH("U20M",H3)))</formula>
    </cfRule>
    <cfRule type="containsText" dxfId="221" priority="30" operator="containsText" text="U20W">
      <formula>NOT(ISERROR(SEARCH("U20W",H3)))</formula>
    </cfRule>
  </conditionalFormatting>
  <conditionalFormatting sqref="P3">
    <cfRule type="containsText" dxfId="220" priority="11" operator="containsText" text="M55">
      <formula>NOT(ISERROR(SEARCH("M55",P3)))</formula>
    </cfRule>
    <cfRule type="containsText" dxfId="219" priority="12" operator="containsText" text="M50">
      <formula>NOT(ISERROR(SEARCH("M50",P3)))</formula>
    </cfRule>
    <cfRule type="containsText" dxfId="218" priority="13" operator="containsText" text="M45">
      <formula>NOT(ISERROR(SEARCH("M45",P3)))</formula>
    </cfRule>
    <cfRule type="containsText" dxfId="217" priority="14" operator="containsText" text="M40">
      <formula>NOT(ISERROR(SEARCH("M40",P3)))</formula>
    </cfRule>
    <cfRule type="containsText" dxfId="216" priority="15" operator="containsText" text="M40">
      <formula>NOT(ISERROR(SEARCH("M40",P3)))</formula>
    </cfRule>
    <cfRule type="containsText" dxfId="215" priority="16" operator="containsText" text="M35">
      <formula>NOT(ISERROR(SEARCH("M35",P3)))</formula>
    </cfRule>
    <cfRule type="containsText" dxfId="214" priority="17" operator="containsText" text="SM">
      <formula>NOT(ISERROR(SEARCH("SM",P3)))</formula>
    </cfRule>
    <cfRule type="containsText" dxfId="213" priority="18" operator="containsText" text="U23M">
      <formula>NOT(ISERROR(SEARCH("U23M",P3)))</formula>
    </cfRule>
    <cfRule type="containsText" dxfId="212" priority="19" operator="containsText" text="U20M">
      <formula>NOT(ISERROR(SEARCH("U20M",P3)))</formula>
    </cfRule>
    <cfRule type="containsText" dxfId="211" priority="20" operator="containsText" text="U20W">
      <formula>NOT(ISERROR(SEARCH("U20W",P3)))</formula>
    </cfRule>
  </conditionalFormatting>
  <conditionalFormatting sqref="X3">
    <cfRule type="containsText" dxfId="210" priority="1" operator="containsText" text="M55">
      <formula>NOT(ISERROR(SEARCH("M55",X3)))</formula>
    </cfRule>
    <cfRule type="containsText" dxfId="209" priority="2" operator="containsText" text="M50">
      <formula>NOT(ISERROR(SEARCH("M50",X3)))</formula>
    </cfRule>
    <cfRule type="containsText" dxfId="208" priority="3" operator="containsText" text="M45">
      <formula>NOT(ISERROR(SEARCH("M45",X3)))</formula>
    </cfRule>
    <cfRule type="containsText" dxfId="207" priority="4" operator="containsText" text="M40">
      <formula>NOT(ISERROR(SEARCH("M40",X3)))</formula>
    </cfRule>
    <cfRule type="containsText" dxfId="206" priority="5" operator="containsText" text="M40">
      <formula>NOT(ISERROR(SEARCH("M40",X3)))</formula>
    </cfRule>
    <cfRule type="containsText" dxfId="205" priority="6" operator="containsText" text="M35">
      <formula>NOT(ISERROR(SEARCH("M35",X3)))</formula>
    </cfRule>
    <cfRule type="containsText" dxfId="204" priority="7" operator="containsText" text="SM">
      <formula>NOT(ISERROR(SEARCH("SM",X3)))</formula>
    </cfRule>
    <cfRule type="containsText" dxfId="203" priority="8" operator="containsText" text="U23M">
      <formula>NOT(ISERROR(SEARCH("U23M",X3)))</formula>
    </cfRule>
    <cfRule type="containsText" dxfId="202" priority="9" operator="containsText" text="U20M">
      <formula>NOT(ISERROR(SEARCH("U20M",X3)))</formula>
    </cfRule>
    <cfRule type="containsText" dxfId="201" priority="10" operator="containsText" text="U20W">
      <formula>NOT(ISERROR(SEARCH("U20W",X3)))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B2A1C7"/>
  </sheetPr>
  <dimension ref="B2:AF23"/>
  <sheetViews>
    <sheetView topLeftCell="C1" zoomScale="70" zoomScaleNormal="70" workbookViewId="0">
      <selection activeCell="AD11" sqref="AD11"/>
    </sheetView>
  </sheetViews>
  <sheetFormatPr defaultRowHeight="14.25"/>
  <cols>
    <col min="1" max="1" width="9.140625" style="3"/>
    <col min="2" max="2" width="5.7109375" style="3" customWidth="1"/>
    <col min="3" max="3" width="4.7109375" style="3" bestFit="1" customWidth="1"/>
    <col min="4" max="4" width="8.85546875" style="3" customWidth="1"/>
    <col min="5" max="5" width="14.28515625" style="3" bestFit="1" customWidth="1"/>
    <col min="6" max="6" width="8.28515625" style="3" bestFit="1" customWidth="1"/>
    <col min="7" max="7" width="8" style="3" bestFit="1" customWidth="1"/>
    <col min="8" max="8" width="6.7109375" style="3" bestFit="1" customWidth="1"/>
    <col min="9" max="9" width="7.140625" style="3" customWidth="1"/>
    <col min="10" max="10" width="5.7109375" style="3" customWidth="1"/>
    <col min="11" max="11" width="4.7109375" style="3" bestFit="1" customWidth="1"/>
    <col min="12" max="12" width="8.85546875" style="3" bestFit="1" customWidth="1"/>
    <col min="13" max="13" width="14.28515625" style="3" bestFit="1" customWidth="1"/>
    <col min="14" max="14" width="10.5703125" style="3" bestFit="1" customWidth="1"/>
    <col min="15" max="15" width="8" style="3" bestFit="1" customWidth="1"/>
    <col min="16" max="16" width="6.7109375" style="3" bestFit="1" customWidth="1"/>
    <col min="17" max="17" width="7.140625" style="3" customWidth="1"/>
    <col min="18" max="18" width="5.7109375" style="3" customWidth="1"/>
    <col min="19" max="19" width="4.7109375" style="3" bestFit="1" customWidth="1"/>
    <col min="20" max="20" width="8.85546875" style="3" bestFit="1" customWidth="1"/>
    <col min="21" max="21" width="14.28515625" style="3" bestFit="1" customWidth="1"/>
    <col min="22" max="22" width="10.5703125" style="3" bestFit="1" customWidth="1"/>
    <col min="23" max="23" width="8" style="3" bestFit="1" customWidth="1"/>
    <col min="24" max="24" width="6.7109375" style="3" bestFit="1" customWidth="1"/>
    <col min="25" max="25" width="7.140625" style="3" customWidth="1"/>
    <col min="26" max="26" width="5.7109375" style="3" customWidth="1"/>
    <col min="27" max="27" width="4.7109375" style="3" bestFit="1" customWidth="1"/>
    <col min="28" max="28" width="8.85546875" style="3" bestFit="1" customWidth="1"/>
    <col min="29" max="29" width="14.42578125" style="3" bestFit="1" customWidth="1"/>
    <col min="30" max="30" width="10.5703125" style="3" bestFit="1" customWidth="1"/>
    <col min="31" max="31" width="8" style="3" bestFit="1" customWidth="1"/>
    <col min="32" max="32" width="6.7109375" style="3" bestFit="1" customWidth="1"/>
    <col min="33" max="16384" width="9.140625" style="3"/>
  </cols>
  <sheetData>
    <row r="2" spans="2:32" ht="26.25" thickBot="1">
      <c r="B2" s="69" t="s">
        <v>15</v>
      </c>
      <c r="J2" s="69" t="s">
        <v>144</v>
      </c>
      <c r="R2" s="69" t="s">
        <v>6</v>
      </c>
      <c r="Z2" s="69" t="s">
        <v>9</v>
      </c>
    </row>
    <row r="3" spans="2:32" ht="15" thickBot="1">
      <c r="B3" s="78" t="s">
        <v>41</v>
      </c>
      <c r="C3" s="79" t="s">
        <v>143</v>
      </c>
      <c r="D3" s="80" t="s">
        <v>2</v>
      </c>
      <c r="E3" s="81" t="s">
        <v>3</v>
      </c>
      <c r="F3" s="82" t="s">
        <v>84</v>
      </c>
      <c r="G3" s="83" t="s">
        <v>10</v>
      </c>
      <c r="H3" s="84" t="s">
        <v>145</v>
      </c>
      <c r="J3" s="78" t="s">
        <v>41</v>
      </c>
      <c r="K3" s="79" t="s">
        <v>143</v>
      </c>
      <c r="L3" s="80" t="s">
        <v>2</v>
      </c>
      <c r="M3" s="81" t="s">
        <v>3</v>
      </c>
      <c r="N3" s="82" t="s">
        <v>85</v>
      </c>
      <c r="O3" s="83" t="s">
        <v>10</v>
      </c>
      <c r="P3" s="84" t="s">
        <v>145</v>
      </c>
      <c r="R3" s="78" t="s">
        <v>41</v>
      </c>
      <c r="S3" s="79" t="s">
        <v>143</v>
      </c>
      <c r="T3" s="80" t="s">
        <v>2</v>
      </c>
      <c r="U3" s="81" t="s">
        <v>3</v>
      </c>
      <c r="V3" s="82" t="s">
        <v>85</v>
      </c>
      <c r="W3" s="83" t="s">
        <v>10</v>
      </c>
      <c r="X3" s="84" t="s">
        <v>145</v>
      </c>
      <c r="Z3" s="78" t="s">
        <v>41</v>
      </c>
      <c r="AA3" s="79" t="s">
        <v>143</v>
      </c>
      <c r="AB3" s="80" t="s">
        <v>2</v>
      </c>
      <c r="AC3" s="81" t="s">
        <v>3</v>
      </c>
      <c r="AD3" s="82" t="s">
        <v>85</v>
      </c>
      <c r="AE3" s="83" t="s">
        <v>10</v>
      </c>
      <c r="AF3" s="84" t="s">
        <v>145</v>
      </c>
    </row>
    <row r="4" spans="2:32">
      <c r="B4" s="6">
        <v>10</v>
      </c>
      <c r="C4" s="71">
        <v>21</v>
      </c>
      <c r="D4" s="32" t="s">
        <v>102</v>
      </c>
      <c r="E4" s="107" t="s">
        <v>103</v>
      </c>
      <c r="F4" s="37">
        <v>1.1499999999999999</v>
      </c>
      <c r="G4" s="27">
        <v>369</v>
      </c>
      <c r="H4" s="174" t="s">
        <v>74</v>
      </c>
      <c r="J4" s="6">
        <v>10</v>
      </c>
      <c r="K4" s="71">
        <v>21</v>
      </c>
      <c r="L4" s="32" t="s">
        <v>102</v>
      </c>
      <c r="M4" s="107" t="s">
        <v>103</v>
      </c>
      <c r="N4" s="37">
        <v>6.56</v>
      </c>
      <c r="O4" s="27">
        <v>317</v>
      </c>
      <c r="P4" s="174" t="s">
        <v>74</v>
      </c>
      <c r="R4" s="6">
        <v>10</v>
      </c>
      <c r="S4" s="71">
        <v>21</v>
      </c>
      <c r="T4" s="32" t="s">
        <v>102</v>
      </c>
      <c r="U4" s="107" t="s">
        <v>103</v>
      </c>
      <c r="V4" s="37">
        <v>3.59</v>
      </c>
      <c r="W4" s="27">
        <v>303</v>
      </c>
      <c r="X4" s="174" t="s">
        <v>74</v>
      </c>
      <c r="Z4" s="6">
        <v>10</v>
      </c>
      <c r="AA4" s="71">
        <v>21</v>
      </c>
      <c r="AB4" s="32" t="s">
        <v>102</v>
      </c>
      <c r="AC4" s="107" t="s">
        <v>103</v>
      </c>
      <c r="AD4" s="37">
        <v>13.72</v>
      </c>
      <c r="AE4" s="27">
        <v>210</v>
      </c>
      <c r="AF4" s="174" t="s">
        <v>74</v>
      </c>
    </row>
    <row r="5" spans="2:32" ht="15" thickBot="1">
      <c r="B5" s="139">
        <v>10</v>
      </c>
      <c r="C5" s="113">
        <v>22</v>
      </c>
      <c r="D5" s="150" t="s">
        <v>77</v>
      </c>
      <c r="E5" s="115" t="s">
        <v>78</v>
      </c>
      <c r="F5" s="116">
        <v>1.25</v>
      </c>
      <c r="G5" s="66">
        <v>359</v>
      </c>
      <c r="H5" s="392" t="s">
        <v>76</v>
      </c>
      <c r="J5" s="139">
        <v>10</v>
      </c>
      <c r="K5" s="113">
        <v>22</v>
      </c>
      <c r="L5" s="150" t="s">
        <v>77</v>
      </c>
      <c r="M5" s="115" t="s">
        <v>78</v>
      </c>
      <c r="N5" s="116">
        <v>9.1</v>
      </c>
      <c r="O5" s="66">
        <v>471</v>
      </c>
      <c r="P5" s="392" t="s">
        <v>76</v>
      </c>
      <c r="R5" s="139">
        <v>10</v>
      </c>
      <c r="S5" s="113">
        <v>22</v>
      </c>
      <c r="T5" s="150" t="s">
        <v>77</v>
      </c>
      <c r="U5" s="115" t="s">
        <v>78</v>
      </c>
      <c r="V5" s="116">
        <v>3.84</v>
      </c>
      <c r="W5" s="66">
        <v>272</v>
      </c>
      <c r="X5" s="392" t="s">
        <v>76</v>
      </c>
      <c r="Z5" s="139">
        <v>10</v>
      </c>
      <c r="AA5" s="113">
        <v>22</v>
      </c>
      <c r="AB5" s="150" t="s">
        <v>77</v>
      </c>
      <c r="AC5" s="115" t="s">
        <v>78</v>
      </c>
      <c r="AD5" s="116">
        <v>18.91</v>
      </c>
      <c r="AE5" s="66">
        <v>269</v>
      </c>
      <c r="AF5" s="392" t="s">
        <v>76</v>
      </c>
    </row>
    <row r="6" spans="2:32">
      <c r="B6" s="6">
        <v>9</v>
      </c>
      <c r="C6" s="71">
        <v>23</v>
      </c>
      <c r="D6" s="132" t="s">
        <v>81</v>
      </c>
      <c r="E6" s="107" t="s">
        <v>80</v>
      </c>
      <c r="F6" s="37">
        <v>1.3</v>
      </c>
      <c r="G6" s="27">
        <v>621</v>
      </c>
      <c r="H6" s="397" t="s">
        <v>75</v>
      </c>
      <c r="J6" s="6">
        <v>9</v>
      </c>
      <c r="K6" s="71">
        <v>23</v>
      </c>
      <c r="L6" s="32" t="s">
        <v>81</v>
      </c>
      <c r="M6" s="403" t="s">
        <v>80</v>
      </c>
      <c r="N6" s="37">
        <v>9.27</v>
      </c>
      <c r="O6" s="27">
        <v>600</v>
      </c>
      <c r="P6" s="397" t="s">
        <v>75</v>
      </c>
      <c r="R6" s="6">
        <v>9</v>
      </c>
      <c r="S6" s="71">
        <v>23</v>
      </c>
      <c r="T6" s="132" t="s">
        <v>81</v>
      </c>
      <c r="U6" s="107" t="s">
        <v>80</v>
      </c>
      <c r="V6" s="37">
        <v>4.08</v>
      </c>
      <c r="W6" s="27">
        <v>506</v>
      </c>
      <c r="X6" s="397" t="s">
        <v>75</v>
      </c>
      <c r="Z6" s="6">
        <v>9</v>
      </c>
      <c r="AA6" s="71">
        <v>23</v>
      </c>
      <c r="AB6" s="132" t="s">
        <v>81</v>
      </c>
      <c r="AC6" s="107" t="s">
        <v>80</v>
      </c>
      <c r="AD6" s="37">
        <v>22.77</v>
      </c>
      <c r="AE6" s="27">
        <v>447</v>
      </c>
      <c r="AF6" s="397" t="s">
        <v>75</v>
      </c>
    </row>
    <row r="7" spans="2:32">
      <c r="B7" s="7">
        <v>9</v>
      </c>
      <c r="C7" s="72">
        <v>24</v>
      </c>
      <c r="D7" s="33" t="s">
        <v>104</v>
      </c>
      <c r="E7" s="109" t="s">
        <v>27</v>
      </c>
      <c r="F7" s="39">
        <v>1.25</v>
      </c>
      <c r="G7" s="28">
        <v>481</v>
      </c>
      <c r="H7" s="170" t="s">
        <v>74</v>
      </c>
      <c r="J7" s="7">
        <v>9</v>
      </c>
      <c r="K7" s="72">
        <v>24</v>
      </c>
      <c r="L7" s="33" t="s">
        <v>104</v>
      </c>
      <c r="M7" s="109" t="s">
        <v>27</v>
      </c>
      <c r="N7" s="39">
        <v>7.94</v>
      </c>
      <c r="O7" s="28">
        <v>452</v>
      </c>
      <c r="P7" s="170" t="s">
        <v>74</v>
      </c>
      <c r="R7" s="7">
        <v>9</v>
      </c>
      <c r="S7" s="72">
        <v>24</v>
      </c>
      <c r="T7" s="33" t="s">
        <v>104</v>
      </c>
      <c r="U7" s="109" t="s">
        <v>27</v>
      </c>
      <c r="V7" s="39">
        <v>3.55</v>
      </c>
      <c r="W7" s="28">
        <v>294</v>
      </c>
      <c r="X7" s="170" t="s">
        <v>74</v>
      </c>
      <c r="Z7" s="7">
        <v>9</v>
      </c>
      <c r="AA7" s="72">
        <v>24</v>
      </c>
      <c r="AB7" s="33" t="s">
        <v>104</v>
      </c>
      <c r="AC7" s="109" t="s">
        <v>27</v>
      </c>
      <c r="AD7" s="39">
        <v>18.5</v>
      </c>
      <c r="AE7" s="28">
        <v>312</v>
      </c>
      <c r="AF7" s="170" t="s">
        <v>74</v>
      </c>
    </row>
    <row r="8" spans="2:32" ht="15" thickBot="1">
      <c r="B8" s="8">
        <v>9</v>
      </c>
      <c r="C8" s="73">
        <v>25</v>
      </c>
      <c r="D8" s="34" t="s">
        <v>106</v>
      </c>
      <c r="E8" s="121" t="s">
        <v>105</v>
      </c>
      <c r="F8" s="41">
        <v>1.2</v>
      </c>
      <c r="G8" s="29">
        <v>502</v>
      </c>
      <c r="H8" s="398" t="s">
        <v>75</v>
      </c>
      <c r="J8" s="8">
        <v>9</v>
      </c>
      <c r="K8" s="73">
        <v>25</v>
      </c>
      <c r="L8" s="34" t="s">
        <v>106</v>
      </c>
      <c r="M8" s="121" t="s">
        <v>105</v>
      </c>
      <c r="N8" s="41">
        <v>7.58</v>
      </c>
      <c r="O8" s="29">
        <v>467</v>
      </c>
      <c r="P8" s="398" t="s">
        <v>75</v>
      </c>
      <c r="R8" s="8">
        <v>9</v>
      </c>
      <c r="S8" s="73">
        <v>25</v>
      </c>
      <c r="T8" s="34" t="s">
        <v>106</v>
      </c>
      <c r="U8" s="121" t="s">
        <v>105</v>
      </c>
      <c r="V8" s="41">
        <v>2.61</v>
      </c>
      <c r="W8" s="29">
        <v>119</v>
      </c>
      <c r="X8" s="398" t="s">
        <v>75</v>
      </c>
      <c r="Z8" s="8">
        <v>9</v>
      </c>
      <c r="AA8" s="73">
        <v>25</v>
      </c>
      <c r="AB8" s="34" t="s">
        <v>106</v>
      </c>
      <c r="AC8" s="121" t="s">
        <v>105</v>
      </c>
      <c r="AD8" s="41">
        <v>21.09</v>
      </c>
      <c r="AE8" s="29">
        <v>407</v>
      </c>
      <c r="AF8" s="398" t="s">
        <v>75</v>
      </c>
    </row>
    <row r="9" spans="2:32">
      <c r="B9" s="393">
        <v>10</v>
      </c>
      <c r="C9" s="360">
        <v>26</v>
      </c>
      <c r="D9" s="273" t="s">
        <v>107</v>
      </c>
      <c r="E9" s="394" t="s">
        <v>108</v>
      </c>
      <c r="F9" s="362">
        <v>1.4</v>
      </c>
      <c r="G9" s="395">
        <v>512</v>
      </c>
      <c r="H9" s="396" t="s">
        <v>76</v>
      </c>
      <c r="J9" s="393">
        <v>10</v>
      </c>
      <c r="K9" s="360">
        <v>26</v>
      </c>
      <c r="L9" s="273" t="s">
        <v>107</v>
      </c>
      <c r="M9" s="394" t="s">
        <v>108</v>
      </c>
      <c r="N9" s="362">
        <v>6.64</v>
      </c>
      <c r="O9" s="395">
        <v>312</v>
      </c>
      <c r="P9" s="396" t="s">
        <v>76</v>
      </c>
      <c r="R9" s="393">
        <v>10</v>
      </c>
      <c r="S9" s="360">
        <v>26</v>
      </c>
      <c r="T9" s="273" t="s">
        <v>107</v>
      </c>
      <c r="U9" s="394" t="s">
        <v>108</v>
      </c>
      <c r="V9" s="362">
        <v>4.2699999999999996</v>
      </c>
      <c r="W9" s="395">
        <v>371</v>
      </c>
      <c r="X9" s="396" t="s">
        <v>76</v>
      </c>
      <c r="Z9" s="393">
        <v>10</v>
      </c>
      <c r="AA9" s="360">
        <v>26</v>
      </c>
      <c r="AB9" s="273" t="s">
        <v>107</v>
      </c>
      <c r="AC9" s="394" t="s">
        <v>108</v>
      </c>
      <c r="AD9" s="362">
        <v>21.75</v>
      </c>
      <c r="AE9" s="395">
        <v>321</v>
      </c>
      <c r="AF9" s="396" t="s">
        <v>76</v>
      </c>
    </row>
    <row r="10" spans="2:32">
      <c r="B10" s="7">
        <v>11</v>
      </c>
      <c r="C10" s="72">
        <v>27</v>
      </c>
      <c r="D10" s="33" t="s">
        <v>109</v>
      </c>
      <c r="E10" s="109" t="s">
        <v>110</v>
      </c>
      <c r="F10" s="39">
        <v>1.43</v>
      </c>
      <c r="G10" s="28">
        <v>701</v>
      </c>
      <c r="H10" s="200" t="s">
        <v>111</v>
      </c>
      <c r="J10" s="7">
        <v>11</v>
      </c>
      <c r="K10" s="72">
        <v>27</v>
      </c>
      <c r="L10" s="33" t="s">
        <v>109</v>
      </c>
      <c r="M10" s="109" t="s">
        <v>110</v>
      </c>
      <c r="N10" s="39">
        <v>7.94</v>
      </c>
      <c r="O10" s="28">
        <v>452</v>
      </c>
      <c r="P10" s="200" t="s">
        <v>111</v>
      </c>
      <c r="R10" s="7">
        <v>11</v>
      </c>
      <c r="S10" s="72">
        <v>27</v>
      </c>
      <c r="T10" s="33" t="s">
        <v>109</v>
      </c>
      <c r="U10" s="75" t="s">
        <v>110</v>
      </c>
      <c r="V10" s="39">
        <v>5.03</v>
      </c>
      <c r="W10" s="28">
        <v>723</v>
      </c>
      <c r="X10" s="200" t="s">
        <v>111</v>
      </c>
      <c r="Z10" s="7">
        <v>11</v>
      </c>
      <c r="AA10" s="72">
        <v>27</v>
      </c>
      <c r="AB10" s="33" t="s">
        <v>109</v>
      </c>
      <c r="AC10" s="109" t="s">
        <v>110</v>
      </c>
      <c r="AD10" s="39">
        <v>23.56</v>
      </c>
      <c r="AE10" s="28">
        <v>420</v>
      </c>
      <c r="AF10" s="200" t="s">
        <v>111</v>
      </c>
    </row>
    <row r="11" spans="2:32">
      <c r="B11" s="7">
        <v>11</v>
      </c>
      <c r="C11" s="72">
        <v>28</v>
      </c>
      <c r="D11" s="33" t="s">
        <v>112</v>
      </c>
      <c r="E11" s="75" t="s">
        <v>113</v>
      </c>
      <c r="F11" s="39">
        <v>1.46</v>
      </c>
      <c r="G11" s="28">
        <v>747</v>
      </c>
      <c r="H11" s="200" t="s">
        <v>111</v>
      </c>
      <c r="J11" s="7">
        <v>11</v>
      </c>
      <c r="K11" s="72">
        <v>28</v>
      </c>
      <c r="L11" s="33" t="s">
        <v>112</v>
      </c>
      <c r="M11" s="109" t="s">
        <v>113</v>
      </c>
      <c r="N11" s="39">
        <v>8.92</v>
      </c>
      <c r="O11" s="28">
        <v>523</v>
      </c>
      <c r="P11" s="200" t="s">
        <v>111</v>
      </c>
      <c r="R11" s="7">
        <v>11</v>
      </c>
      <c r="S11" s="72">
        <v>28</v>
      </c>
      <c r="T11" s="33" t="s">
        <v>112</v>
      </c>
      <c r="U11" s="109" t="s">
        <v>113</v>
      </c>
      <c r="V11" s="39">
        <v>4.6399999999999997</v>
      </c>
      <c r="W11" s="28">
        <v>601</v>
      </c>
      <c r="X11" s="200" t="s">
        <v>111</v>
      </c>
      <c r="Z11" s="7">
        <v>11</v>
      </c>
      <c r="AA11" s="72">
        <v>28</v>
      </c>
      <c r="AB11" s="33" t="s">
        <v>112</v>
      </c>
      <c r="AC11" s="75" t="s">
        <v>113</v>
      </c>
      <c r="AD11" s="39">
        <v>29.51</v>
      </c>
      <c r="AE11" s="28">
        <v>550</v>
      </c>
      <c r="AF11" s="200" t="s">
        <v>111</v>
      </c>
    </row>
    <row r="12" spans="2:32">
      <c r="B12" s="7"/>
      <c r="C12" s="74"/>
      <c r="D12" s="33"/>
      <c r="E12" s="75"/>
      <c r="F12" s="30"/>
      <c r="G12" s="28"/>
      <c r="H12" s="67"/>
      <c r="J12" s="7"/>
      <c r="K12" s="74"/>
      <c r="L12" s="33"/>
      <c r="M12" s="75"/>
      <c r="N12" s="30"/>
      <c r="O12" s="28"/>
      <c r="P12" s="67"/>
      <c r="R12" s="7"/>
      <c r="S12" s="74"/>
      <c r="T12" s="33"/>
      <c r="U12" s="75"/>
      <c r="V12" s="30"/>
      <c r="W12" s="28"/>
      <c r="X12" s="67"/>
      <c r="Z12" s="7"/>
      <c r="AA12" s="74"/>
      <c r="AB12" s="33"/>
      <c r="AC12" s="75"/>
      <c r="AD12" s="30"/>
      <c r="AE12" s="28"/>
      <c r="AF12" s="67"/>
    </row>
    <row r="13" spans="2:32">
      <c r="B13" s="7"/>
      <c r="C13" s="74"/>
      <c r="D13" s="33"/>
      <c r="E13" s="75"/>
      <c r="F13" s="30"/>
      <c r="G13" s="28"/>
      <c r="H13" s="67"/>
      <c r="J13" s="7"/>
      <c r="K13" s="74"/>
      <c r="L13" s="33"/>
      <c r="M13" s="75"/>
      <c r="N13" s="30"/>
      <c r="O13" s="28"/>
      <c r="P13" s="67"/>
      <c r="R13" s="7"/>
      <c r="S13" s="74"/>
      <c r="T13" s="33"/>
      <c r="U13" s="75"/>
      <c r="V13" s="30"/>
      <c r="W13" s="28"/>
      <c r="X13" s="67"/>
      <c r="Z13" s="7"/>
      <c r="AA13" s="74"/>
      <c r="AB13" s="33"/>
      <c r="AC13" s="75"/>
      <c r="AD13" s="30"/>
      <c r="AE13" s="28"/>
      <c r="AF13" s="67"/>
    </row>
    <row r="14" spans="2:32">
      <c r="B14" s="7"/>
      <c r="C14" s="74"/>
      <c r="D14" s="33"/>
      <c r="E14" s="75"/>
      <c r="F14" s="30"/>
      <c r="G14" s="28"/>
      <c r="H14" s="67"/>
      <c r="J14" s="7"/>
      <c r="K14" s="74"/>
      <c r="L14" s="33"/>
      <c r="M14" s="75"/>
      <c r="N14" s="30"/>
      <c r="O14" s="28"/>
      <c r="P14" s="67"/>
      <c r="R14" s="7"/>
      <c r="S14" s="74"/>
      <c r="T14" s="33"/>
      <c r="U14" s="75"/>
      <c r="V14" s="30"/>
      <c r="W14" s="28"/>
      <c r="X14" s="67"/>
      <c r="Z14" s="7"/>
      <c r="AA14" s="74"/>
      <c r="AB14" s="33"/>
      <c r="AC14" s="75"/>
      <c r="AD14" s="30"/>
      <c r="AE14" s="28"/>
      <c r="AF14" s="67"/>
    </row>
    <row r="15" spans="2:32">
      <c r="B15" s="7"/>
      <c r="C15" s="74"/>
      <c r="D15" s="33"/>
      <c r="E15" s="75"/>
      <c r="F15" s="30"/>
      <c r="G15" s="28"/>
      <c r="H15" s="67"/>
      <c r="J15" s="7"/>
      <c r="K15" s="74"/>
      <c r="L15" s="33"/>
      <c r="M15" s="75"/>
      <c r="N15" s="30"/>
      <c r="O15" s="28"/>
      <c r="P15" s="67"/>
      <c r="R15" s="7"/>
      <c r="S15" s="74"/>
      <c r="T15" s="33"/>
      <c r="U15" s="75"/>
      <c r="V15" s="30"/>
      <c r="W15" s="28"/>
      <c r="X15" s="67"/>
      <c r="Z15" s="7"/>
      <c r="AA15" s="74"/>
      <c r="AB15" s="33"/>
      <c r="AC15" s="75"/>
      <c r="AD15" s="30"/>
      <c r="AE15" s="28"/>
      <c r="AF15" s="67"/>
    </row>
    <row r="16" spans="2:32">
      <c r="B16" s="7"/>
      <c r="C16" s="74"/>
      <c r="D16" s="33"/>
      <c r="E16" s="75"/>
      <c r="F16" s="30"/>
      <c r="G16" s="28"/>
      <c r="H16" s="67"/>
      <c r="J16" s="7"/>
      <c r="K16" s="74"/>
      <c r="L16" s="33"/>
      <c r="M16" s="75"/>
      <c r="N16" s="30"/>
      <c r="O16" s="28"/>
      <c r="P16" s="67"/>
      <c r="R16" s="7"/>
      <c r="S16" s="74"/>
      <c r="T16" s="33"/>
      <c r="U16" s="75"/>
      <c r="V16" s="30"/>
      <c r="W16" s="28"/>
      <c r="X16" s="67"/>
      <c r="Z16" s="7"/>
      <c r="AA16" s="74"/>
      <c r="AB16" s="33"/>
      <c r="AC16" s="75"/>
      <c r="AD16" s="30"/>
      <c r="AE16" s="28"/>
      <c r="AF16" s="67"/>
    </row>
    <row r="17" spans="2:32">
      <c r="B17" s="7"/>
      <c r="C17" s="74"/>
      <c r="D17" s="33"/>
      <c r="E17" s="75"/>
      <c r="F17" s="30"/>
      <c r="G17" s="28"/>
      <c r="H17" s="67"/>
      <c r="J17" s="7"/>
      <c r="K17" s="74"/>
      <c r="L17" s="33"/>
      <c r="M17" s="75"/>
      <c r="N17" s="30"/>
      <c r="O17" s="28"/>
      <c r="P17" s="67"/>
      <c r="R17" s="7"/>
      <c r="S17" s="74"/>
      <c r="T17" s="33"/>
      <c r="U17" s="75"/>
      <c r="V17" s="30"/>
      <c r="W17" s="28"/>
      <c r="X17" s="67"/>
      <c r="Z17" s="7"/>
      <c r="AA17" s="74"/>
      <c r="AB17" s="33"/>
      <c r="AC17" s="75"/>
      <c r="AD17" s="30"/>
      <c r="AE17" s="28"/>
      <c r="AF17" s="67"/>
    </row>
    <row r="18" spans="2:32">
      <c r="B18" s="7"/>
      <c r="C18" s="74"/>
      <c r="D18" s="33"/>
      <c r="E18" s="75"/>
      <c r="F18" s="30"/>
      <c r="G18" s="28"/>
      <c r="H18" s="67"/>
      <c r="J18" s="7"/>
      <c r="K18" s="74"/>
      <c r="L18" s="33"/>
      <c r="M18" s="75"/>
      <c r="N18" s="30"/>
      <c r="O18" s="28"/>
      <c r="P18" s="67"/>
      <c r="R18" s="7"/>
      <c r="S18" s="74"/>
      <c r="T18" s="33"/>
      <c r="U18" s="75"/>
      <c r="V18" s="30"/>
      <c r="W18" s="28"/>
      <c r="X18" s="67"/>
      <c r="Z18" s="7"/>
      <c r="AA18" s="74"/>
      <c r="AB18" s="33"/>
      <c r="AC18" s="75"/>
      <c r="AD18" s="30"/>
      <c r="AE18" s="28"/>
      <c r="AF18" s="67"/>
    </row>
    <row r="19" spans="2:32">
      <c r="B19" s="7"/>
      <c r="C19" s="74"/>
      <c r="D19" s="33"/>
      <c r="E19" s="75"/>
      <c r="F19" s="30"/>
      <c r="G19" s="28"/>
      <c r="H19" s="67"/>
      <c r="J19" s="7"/>
      <c r="K19" s="74"/>
      <c r="L19" s="33"/>
      <c r="M19" s="75"/>
      <c r="N19" s="30"/>
      <c r="O19" s="28"/>
      <c r="P19" s="67"/>
      <c r="R19" s="7"/>
      <c r="S19" s="74"/>
      <c r="T19" s="33"/>
      <c r="U19" s="75"/>
      <c r="V19" s="30"/>
      <c r="W19" s="28"/>
      <c r="X19" s="67"/>
      <c r="Z19" s="7"/>
      <c r="AA19" s="74"/>
      <c r="AB19" s="33"/>
      <c r="AC19" s="75"/>
      <c r="AD19" s="30"/>
      <c r="AE19" s="28"/>
      <c r="AF19" s="67"/>
    </row>
    <row r="20" spans="2:32">
      <c r="B20" s="7"/>
      <c r="C20" s="74"/>
      <c r="D20" s="33"/>
      <c r="E20" s="75"/>
      <c r="F20" s="30"/>
      <c r="G20" s="28"/>
      <c r="H20" s="67"/>
      <c r="J20" s="7"/>
      <c r="K20" s="74"/>
      <c r="L20" s="33"/>
      <c r="M20" s="75"/>
      <c r="N20" s="30"/>
      <c r="O20" s="28"/>
      <c r="P20" s="67"/>
      <c r="R20" s="7"/>
      <c r="S20" s="74"/>
      <c r="T20" s="33"/>
      <c r="U20" s="75"/>
      <c r="V20" s="30"/>
      <c r="W20" s="28"/>
      <c r="X20" s="67"/>
      <c r="Z20" s="7"/>
      <c r="AA20" s="74"/>
      <c r="AB20" s="33"/>
      <c r="AC20" s="75"/>
      <c r="AD20" s="30"/>
      <c r="AE20" s="28"/>
      <c r="AF20" s="67"/>
    </row>
    <row r="21" spans="2:32">
      <c r="B21" s="7"/>
      <c r="C21" s="74"/>
      <c r="D21" s="33"/>
      <c r="E21" s="75"/>
      <c r="F21" s="30"/>
      <c r="G21" s="28"/>
      <c r="H21" s="67"/>
      <c r="J21" s="7"/>
      <c r="K21" s="74"/>
      <c r="L21" s="33"/>
      <c r="M21" s="75"/>
      <c r="N21" s="30"/>
      <c r="O21" s="28"/>
      <c r="P21" s="67"/>
      <c r="R21" s="7"/>
      <c r="S21" s="74"/>
      <c r="T21" s="33"/>
      <c r="U21" s="75"/>
      <c r="V21" s="30"/>
      <c r="W21" s="28"/>
      <c r="X21" s="67"/>
      <c r="Z21" s="7"/>
      <c r="AA21" s="74"/>
      <c r="AB21" s="33"/>
      <c r="AC21" s="75"/>
      <c r="AD21" s="30"/>
      <c r="AE21" s="28"/>
      <c r="AF21" s="67"/>
    </row>
    <row r="22" spans="2:32">
      <c r="B22" s="7"/>
      <c r="C22" s="74"/>
      <c r="D22" s="33"/>
      <c r="E22" s="75"/>
      <c r="F22" s="30"/>
      <c r="G22" s="28"/>
      <c r="H22" s="67"/>
      <c r="J22" s="7"/>
      <c r="K22" s="74"/>
      <c r="L22" s="33"/>
      <c r="M22" s="75"/>
      <c r="N22" s="30"/>
      <c r="O22" s="28"/>
      <c r="P22" s="67"/>
      <c r="R22" s="7"/>
      <c r="S22" s="74"/>
      <c r="T22" s="33"/>
      <c r="U22" s="75"/>
      <c r="V22" s="30"/>
      <c r="W22" s="28"/>
      <c r="X22" s="67"/>
      <c r="Z22" s="7"/>
      <c r="AA22" s="74"/>
      <c r="AB22" s="33"/>
      <c r="AC22" s="75"/>
      <c r="AD22" s="30"/>
      <c r="AE22" s="28"/>
      <c r="AF22" s="67"/>
    </row>
    <row r="23" spans="2:32" ht="15" thickBot="1">
      <c r="B23" s="8"/>
      <c r="C23" s="76"/>
      <c r="D23" s="34"/>
      <c r="E23" s="77"/>
      <c r="F23" s="31"/>
      <c r="G23" s="29"/>
      <c r="H23" s="68"/>
      <c r="J23" s="8"/>
      <c r="K23" s="76"/>
      <c r="L23" s="34"/>
      <c r="M23" s="77"/>
      <c r="N23" s="31"/>
      <c r="O23" s="29"/>
      <c r="P23" s="68"/>
      <c r="R23" s="8"/>
      <c r="S23" s="76"/>
      <c r="T23" s="34"/>
      <c r="U23" s="77"/>
      <c r="V23" s="31"/>
      <c r="W23" s="29"/>
      <c r="X23" s="68"/>
      <c r="Z23" s="8"/>
      <c r="AA23" s="76"/>
      <c r="AB23" s="34"/>
      <c r="AC23" s="77"/>
      <c r="AD23" s="31"/>
      <c r="AE23" s="29"/>
      <c r="AF23" s="68"/>
    </row>
  </sheetData>
  <conditionalFormatting sqref="H3 H12:H23">
    <cfRule type="containsText" dxfId="200" priority="105" operator="containsText" text="M55">
      <formula>NOT(ISERROR(SEARCH("M55",H3)))</formula>
    </cfRule>
    <cfRule type="containsText" dxfId="199" priority="106" operator="containsText" text="M50">
      <formula>NOT(ISERROR(SEARCH("M50",H3)))</formula>
    </cfRule>
    <cfRule type="containsText" dxfId="198" priority="107" operator="containsText" text="M45">
      <formula>NOT(ISERROR(SEARCH("M45",H3)))</formula>
    </cfRule>
    <cfRule type="containsText" dxfId="197" priority="108" operator="containsText" text="M40">
      <formula>NOT(ISERROR(SEARCH("M40",H3)))</formula>
    </cfRule>
    <cfRule type="containsText" dxfId="196" priority="109" operator="containsText" text="M40">
      <formula>NOT(ISERROR(SEARCH("M40",H3)))</formula>
    </cfRule>
    <cfRule type="containsText" dxfId="195" priority="110" operator="containsText" text="M35">
      <formula>NOT(ISERROR(SEARCH("M35",H3)))</formula>
    </cfRule>
    <cfRule type="containsText" dxfId="194" priority="111" operator="containsText" text="SM">
      <formula>NOT(ISERROR(SEARCH("SM",H3)))</formula>
    </cfRule>
    <cfRule type="containsText" dxfId="193" priority="112" operator="containsText" text="U23M">
      <formula>NOT(ISERROR(SEARCH("U23M",H3)))</formula>
    </cfRule>
    <cfRule type="containsText" dxfId="192" priority="113" operator="containsText" text="U20M">
      <formula>NOT(ISERROR(SEARCH("U20M",H3)))</formula>
    </cfRule>
    <cfRule type="containsText" dxfId="191" priority="114" operator="containsText" text="U20W">
      <formula>NOT(ISERROR(SEARCH("U20W",H3)))</formula>
    </cfRule>
  </conditionalFormatting>
  <conditionalFormatting sqref="H14">
    <cfRule type="containsText" dxfId="190" priority="95" operator="containsText" text="M55">
      <formula>NOT(ISERROR(SEARCH("M55",H14)))</formula>
    </cfRule>
    <cfRule type="containsText" dxfId="189" priority="96" operator="containsText" text="M50">
      <formula>NOT(ISERROR(SEARCH("M50",H14)))</formula>
    </cfRule>
    <cfRule type="containsText" dxfId="188" priority="97" operator="containsText" text="M45">
      <formula>NOT(ISERROR(SEARCH("M45",H14)))</formula>
    </cfRule>
    <cfRule type="containsText" dxfId="187" priority="98" operator="containsText" text="M40">
      <formula>NOT(ISERROR(SEARCH("M40",H14)))</formula>
    </cfRule>
    <cfRule type="containsText" dxfId="186" priority="99" operator="containsText" text="M40">
      <formula>NOT(ISERROR(SEARCH("M40",H14)))</formula>
    </cfRule>
    <cfRule type="containsText" dxfId="185" priority="100" operator="containsText" text="M35">
      <formula>NOT(ISERROR(SEARCH("M35",H14)))</formula>
    </cfRule>
    <cfRule type="containsText" dxfId="184" priority="101" operator="containsText" text="SM">
      <formula>NOT(ISERROR(SEARCH("SM",H14)))</formula>
    </cfRule>
    <cfRule type="containsText" dxfId="183" priority="102" operator="containsText" text="U23M">
      <formula>NOT(ISERROR(SEARCH("U23M",H14)))</formula>
    </cfRule>
    <cfRule type="containsText" dxfId="182" priority="103" operator="containsText" text="U20M">
      <formula>NOT(ISERROR(SEARCH("U20M",H14)))</formula>
    </cfRule>
    <cfRule type="containsText" dxfId="181" priority="104" operator="containsText" text="U20W">
      <formula>NOT(ISERROR(SEARCH("U20W",H14)))</formula>
    </cfRule>
  </conditionalFormatting>
  <conditionalFormatting sqref="C4:C11">
    <cfRule type="containsText" dxfId="180" priority="94" operator="containsText" text="1.">
      <formula>NOT(ISERROR(SEARCH("1.",C4)))</formula>
    </cfRule>
  </conditionalFormatting>
  <conditionalFormatting sqref="P3 P12:P23">
    <cfRule type="containsText" dxfId="179" priority="84" operator="containsText" text="M55">
      <formula>NOT(ISERROR(SEARCH("M55",P3)))</formula>
    </cfRule>
    <cfRule type="containsText" dxfId="178" priority="85" operator="containsText" text="M50">
      <formula>NOT(ISERROR(SEARCH("M50",P3)))</formula>
    </cfRule>
    <cfRule type="containsText" dxfId="177" priority="86" operator="containsText" text="M45">
      <formula>NOT(ISERROR(SEARCH("M45",P3)))</formula>
    </cfRule>
    <cfRule type="containsText" dxfId="176" priority="87" operator="containsText" text="M40">
      <formula>NOT(ISERROR(SEARCH("M40",P3)))</formula>
    </cfRule>
    <cfRule type="containsText" dxfId="175" priority="88" operator="containsText" text="M40">
      <formula>NOT(ISERROR(SEARCH("M40",P3)))</formula>
    </cfRule>
    <cfRule type="containsText" dxfId="174" priority="89" operator="containsText" text="M35">
      <formula>NOT(ISERROR(SEARCH("M35",P3)))</formula>
    </cfRule>
    <cfRule type="containsText" dxfId="173" priority="90" operator="containsText" text="SM">
      <formula>NOT(ISERROR(SEARCH("SM",P3)))</formula>
    </cfRule>
    <cfRule type="containsText" dxfId="172" priority="91" operator="containsText" text="U23M">
      <formula>NOT(ISERROR(SEARCH("U23M",P3)))</formula>
    </cfRule>
    <cfRule type="containsText" dxfId="171" priority="92" operator="containsText" text="U20M">
      <formula>NOT(ISERROR(SEARCH("U20M",P3)))</formula>
    </cfRule>
    <cfRule type="containsText" dxfId="170" priority="93" operator="containsText" text="U20W">
      <formula>NOT(ISERROR(SEARCH("U20W",P3)))</formula>
    </cfRule>
  </conditionalFormatting>
  <conditionalFormatting sqref="P14">
    <cfRule type="containsText" dxfId="169" priority="74" operator="containsText" text="M55">
      <formula>NOT(ISERROR(SEARCH("M55",P14)))</formula>
    </cfRule>
    <cfRule type="containsText" dxfId="168" priority="75" operator="containsText" text="M50">
      <formula>NOT(ISERROR(SEARCH("M50",P14)))</formula>
    </cfRule>
    <cfRule type="containsText" dxfId="167" priority="76" operator="containsText" text="M45">
      <formula>NOT(ISERROR(SEARCH("M45",P14)))</formula>
    </cfRule>
    <cfRule type="containsText" dxfId="166" priority="77" operator="containsText" text="M40">
      <formula>NOT(ISERROR(SEARCH("M40",P14)))</formula>
    </cfRule>
    <cfRule type="containsText" dxfId="165" priority="78" operator="containsText" text="M40">
      <formula>NOT(ISERROR(SEARCH("M40",P14)))</formula>
    </cfRule>
    <cfRule type="containsText" dxfId="164" priority="79" operator="containsText" text="M35">
      <formula>NOT(ISERROR(SEARCH("M35",P14)))</formula>
    </cfRule>
    <cfRule type="containsText" dxfId="163" priority="80" operator="containsText" text="SM">
      <formula>NOT(ISERROR(SEARCH("SM",P14)))</formula>
    </cfRule>
    <cfRule type="containsText" dxfId="162" priority="81" operator="containsText" text="U23M">
      <formula>NOT(ISERROR(SEARCH("U23M",P14)))</formula>
    </cfRule>
    <cfRule type="containsText" dxfId="161" priority="82" operator="containsText" text="U20M">
      <formula>NOT(ISERROR(SEARCH("U20M",P14)))</formula>
    </cfRule>
    <cfRule type="containsText" dxfId="160" priority="83" operator="containsText" text="U20W">
      <formula>NOT(ISERROR(SEARCH("U20W",P14)))</formula>
    </cfRule>
  </conditionalFormatting>
  <conditionalFormatting sqref="K4:K11">
    <cfRule type="containsText" dxfId="159" priority="73" operator="containsText" text="1.">
      <formula>NOT(ISERROR(SEARCH("1.",K4)))</formula>
    </cfRule>
  </conditionalFormatting>
  <conditionalFormatting sqref="X3 X12:X23">
    <cfRule type="containsText" dxfId="158" priority="63" operator="containsText" text="M55">
      <formula>NOT(ISERROR(SEARCH("M55",X3)))</formula>
    </cfRule>
    <cfRule type="containsText" dxfId="157" priority="64" operator="containsText" text="M50">
      <formula>NOT(ISERROR(SEARCH("M50",X3)))</formula>
    </cfRule>
    <cfRule type="containsText" dxfId="156" priority="65" operator="containsText" text="M45">
      <formula>NOT(ISERROR(SEARCH("M45",X3)))</formula>
    </cfRule>
    <cfRule type="containsText" dxfId="155" priority="66" operator="containsText" text="M40">
      <formula>NOT(ISERROR(SEARCH("M40",X3)))</formula>
    </cfRule>
    <cfRule type="containsText" dxfId="154" priority="67" operator="containsText" text="M40">
      <formula>NOT(ISERROR(SEARCH("M40",X3)))</formula>
    </cfRule>
    <cfRule type="containsText" dxfId="153" priority="68" operator="containsText" text="M35">
      <formula>NOT(ISERROR(SEARCH("M35",X3)))</formula>
    </cfRule>
    <cfRule type="containsText" dxfId="152" priority="69" operator="containsText" text="SM">
      <formula>NOT(ISERROR(SEARCH("SM",X3)))</formula>
    </cfRule>
    <cfRule type="containsText" dxfId="151" priority="70" operator="containsText" text="U23M">
      <formula>NOT(ISERROR(SEARCH("U23M",X3)))</formula>
    </cfRule>
    <cfRule type="containsText" dxfId="150" priority="71" operator="containsText" text="U20M">
      <formula>NOT(ISERROR(SEARCH("U20M",X3)))</formula>
    </cfRule>
    <cfRule type="containsText" dxfId="149" priority="72" operator="containsText" text="U20W">
      <formula>NOT(ISERROR(SEARCH("U20W",X3)))</formula>
    </cfRule>
  </conditionalFormatting>
  <conditionalFormatting sqref="X14">
    <cfRule type="containsText" dxfId="148" priority="53" operator="containsText" text="M55">
      <formula>NOT(ISERROR(SEARCH("M55",X14)))</formula>
    </cfRule>
    <cfRule type="containsText" dxfId="147" priority="54" operator="containsText" text="M50">
      <formula>NOT(ISERROR(SEARCH("M50",X14)))</formula>
    </cfRule>
    <cfRule type="containsText" dxfId="146" priority="55" operator="containsText" text="M45">
      <formula>NOT(ISERROR(SEARCH("M45",X14)))</formula>
    </cfRule>
    <cfRule type="containsText" dxfId="145" priority="56" operator="containsText" text="M40">
      <formula>NOT(ISERROR(SEARCH("M40",X14)))</formula>
    </cfRule>
    <cfRule type="containsText" dxfId="144" priority="57" operator="containsText" text="M40">
      <formula>NOT(ISERROR(SEARCH("M40",X14)))</formula>
    </cfRule>
    <cfRule type="containsText" dxfId="143" priority="58" operator="containsText" text="M35">
      <formula>NOT(ISERROR(SEARCH("M35",X14)))</formula>
    </cfRule>
    <cfRule type="containsText" dxfId="142" priority="59" operator="containsText" text="SM">
      <formula>NOT(ISERROR(SEARCH("SM",X14)))</formula>
    </cfRule>
    <cfRule type="containsText" dxfId="141" priority="60" operator="containsText" text="U23M">
      <formula>NOT(ISERROR(SEARCH("U23M",X14)))</formula>
    </cfRule>
    <cfRule type="containsText" dxfId="140" priority="61" operator="containsText" text="U20M">
      <formula>NOT(ISERROR(SEARCH("U20M",X14)))</formula>
    </cfRule>
    <cfRule type="containsText" dxfId="139" priority="62" operator="containsText" text="U20W">
      <formula>NOT(ISERROR(SEARCH("U20W",X14)))</formula>
    </cfRule>
  </conditionalFormatting>
  <conditionalFormatting sqref="S4:S11">
    <cfRule type="containsText" dxfId="138" priority="52" operator="containsText" text="1.">
      <formula>NOT(ISERROR(SEARCH("1.",S4)))</formula>
    </cfRule>
  </conditionalFormatting>
  <conditionalFormatting sqref="AF3 AF12:AF23">
    <cfRule type="containsText" dxfId="137" priority="42" operator="containsText" text="M55">
      <formula>NOT(ISERROR(SEARCH("M55",AF3)))</formula>
    </cfRule>
    <cfRule type="containsText" dxfId="136" priority="43" operator="containsText" text="M50">
      <formula>NOT(ISERROR(SEARCH("M50",AF3)))</formula>
    </cfRule>
    <cfRule type="containsText" dxfId="135" priority="44" operator="containsText" text="M45">
      <formula>NOT(ISERROR(SEARCH("M45",AF3)))</formula>
    </cfRule>
    <cfRule type="containsText" dxfId="134" priority="45" operator="containsText" text="M40">
      <formula>NOT(ISERROR(SEARCH("M40",AF3)))</formula>
    </cfRule>
    <cfRule type="containsText" dxfId="133" priority="46" operator="containsText" text="M40">
      <formula>NOT(ISERROR(SEARCH("M40",AF3)))</formula>
    </cfRule>
    <cfRule type="containsText" dxfId="132" priority="47" operator="containsText" text="M35">
      <formula>NOT(ISERROR(SEARCH("M35",AF3)))</formula>
    </cfRule>
    <cfRule type="containsText" dxfId="131" priority="48" operator="containsText" text="SM">
      <formula>NOT(ISERROR(SEARCH("SM",AF3)))</formula>
    </cfRule>
    <cfRule type="containsText" dxfId="130" priority="49" operator="containsText" text="U23M">
      <formula>NOT(ISERROR(SEARCH("U23M",AF3)))</formula>
    </cfRule>
    <cfRule type="containsText" dxfId="129" priority="50" operator="containsText" text="U20M">
      <formula>NOT(ISERROR(SEARCH("U20M",AF3)))</formula>
    </cfRule>
    <cfRule type="containsText" dxfId="128" priority="51" operator="containsText" text="U20W">
      <formula>NOT(ISERROR(SEARCH("U20W",AF3)))</formula>
    </cfRule>
  </conditionalFormatting>
  <conditionalFormatting sqref="AF14">
    <cfRule type="containsText" dxfId="127" priority="32" operator="containsText" text="M55">
      <formula>NOT(ISERROR(SEARCH("M55",AF14)))</formula>
    </cfRule>
    <cfRule type="containsText" dxfId="126" priority="33" operator="containsText" text="M50">
      <formula>NOT(ISERROR(SEARCH("M50",AF14)))</formula>
    </cfRule>
    <cfRule type="containsText" dxfId="125" priority="34" operator="containsText" text="M45">
      <formula>NOT(ISERROR(SEARCH("M45",AF14)))</formula>
    </cfRule>
    <cfRule type="containsText" dxfId="124" priority="35" operator="containsText" text="M40">
      <formula>NOT(ISERROR(SEARCH("M40",AF14)))</formula>
    </cfRule>
    <cfRule type="containsText" dxfId="123" priority="36" operator="containsText" text="M40">
      <formula>NOT(ISERROR(SEARCH("M40",AF14)))</formula>
    </cfRule>
    <cfRule type="containsText" dxfId="122" priority="37" operator="containsText" text="M35">
      <formula>NOT(ISERROR(SEARCH("M35",AF14)))</formula>
    </cfRule>
    <cfRule type="containsText" dxfId="121" priority="38" operator="containsText" text="SM">
      <formula>NOT(ISERROR(SEARCH("SM",AF14)))</formula>
    </cfRule>
    <cfRule type="containsText" dxfId="120" priority="39" operator="containsText" text="U23M">
      <formula>NOT(ISERROR(SEARCH("U23M",AF14)))</formula>
    </cfRule>
    <cfRule type="containsText" dxfId="119" priority="40" operator="containsText" text="U20M">
      <formula>NOT(ISERROR(SEARCH("U20M",AF14)))</formula>
    </cfRule>
    <cfRule type="containsText" dxfId="118" priority="41" operator="containsText" text="U20W">
      <formula>NOT(ISERROR(SEARCH("U20W",AF14)))</formula>
    </cfRule>
  </conditionalFormatting>
  <conditionalFormatting sqref="AA4:AA11">
    <cfRule type="containsText" dxfId="117" priority="31" operator="containsText" text="1.">
      <formula>NOT(ISERROR(SEARCH("1.",AA4)))</formula>
    </cfRule>
  </conditionalFormatting>
  <conditionalFormatting sqref="P3">
    <cfRule type="containsText" dxfId="116" priority="21" operator="containsText" text="M55">
      <formula>NOT(ISERROR(SEARCH("M55",P3)))</formula>
    </cfRule>
    <cfRule type="containsText" dxfId="115" priority="22" operator="containsText" text="M50">
      <formula>NOT(ISERROR(SEARCH("M50",P3)))</formula>
    </cfRule>
    <cfRule type="containsText" dxfId="114" priority="23" operator="containsText" text="M45">
      <formula>NOT(ISERROR(SEARCH("M45",P3)))</formula>
    </cfRule>
    <cfRule type="containsText" dxfId="113" priority="24" operator="containsText" text="M40">
      <formula>NOT(ISERROR(SEARCH("M40",P3)))</formula>
    </cfRule>
    <cfRule type="containsText" dxfId="112" priority="25" operator="containsText" text="M40">
      <formula>NOT(ISERROR(SEARCH("M40",P3)))</formula>
    </cfRule>
    <cfRule type="containsText" dxfId="111" priority="26" operator="containsText" text="M35">
      <formula>NOT(ISERROR(SEARCH("M35",P3)))</formula>
    </cfRule>
    <cfRule type="containsText" dxfId="110" priority="27" operator="containsText" text="SM">
      <formula>NOT(ISERROR(SEARCH("SM",P3)))</formula>
    </cfRule>
    <cfRule type="containsText" dxfId="109" priority="28" operator="containsText" text="U23M">
      <formula>NOT(ISERROR(SEARCH("U23M",P3)))</formula>
    </cfRule>
    <cfRule type="containsText" dxfId="108" priority="29" operator="containsText" text="U20M">
      <formula>NOT(ISERROR(SEARCH("U20M",P3)))</formula>
    </cfRule>
    <cfRule type="containsText" dxfId="107" priority="30" operator="containsText" text="U20W">
      <formula>NOT(ISERROR(SEARCH("U20W",P3)))</formula>
    </cfRule>
  </conditionalFormatting>
  <conditionalFormatting sqref="X3">
    <cfRule type="containsText" dxfId="106" priority="11" operator="containsText" text="M55">
      <formula>NOT(ISERROR(SEARCH("M55",X3)))</formula>
    </cfRule>
    <cfRule type="containsText" dxfId="105" priority="12" operator="containsText" text="M50">
      <formula>NOT(ISERROR(SEARCH("M50",X3)))</formula>
    </cfRule>
    <cfRule type="containsText" dxfId="104" priority="13" operator="containsText" text="M45">
      <formula>NOT(ISERROR(SEARCH("M45",X3)))</formula>
    </cfRule>
    <cfRule type="containsText" dxfId="103" priority="14" operator="containsText" text="M40">
      <formula>NOT(ISERROR(SEARCH("M40",X3)))</formula>
    </cfRule>
    <cfRule type="containsText" dxfId="102" priority="15" operator="containsText" text="M40">
      <formula>NOT(ISERROR(SEARCH("M40",X3)))</formula>
    </cfRule>
    <cfRule type="containsText" dxfId="101" priority="16" operator="containsText" text="M35">
      <formula>NOT(ISERROR(SEARCH("M35",X3)))</formula>
    </cfRule>
    <cfRule type="containsText" dxfId="100" priority="17" operator="containsText" text="SM">
      <formula>NOT(ISERROR(SEARCH("SM",X3)))</formula>
    </cfRule>
    <cfRule type="containsText" dxfId="99" priority="18" operator="containsText" text="U23M">
      <formula>NOT(ISERROR(SEARCH("U23M",X3)))</formula>
    </cfRule>
    <cfRule type="containsText" dxfId="98" priority="19" operator="containsText" text="U20M">
      <formula>NOT(ISERROR(SEARCH("U20M",X3)))</formula>
    </cfRule>
    <cfRule type="containsText" dxfId="97" priority="20" operator="containsText" text="U20W">
      <formula>NOT(ISERROR(SEARCH("U20W",X3)))</formula>
    </cfRule>
  </conditionalFormatting>
  <conditionalFormatting sqref="AF3">
    <cfRule type="containsText" dxfId="96" priority="1" operator="containsText" text="M55">
      <formula>NOT(ISERROR(SEARCH("M55",AF3)))</formula>
    </cfRule>
    <cfRule type="containsText" dxfId="95" priority="2" operator="containsText" text="M50">
      <formula>NOT(ISERROR(SEARCH("M50",AF3)))</formula>
    </cfRule>
    <cfRule type="containsText" dxfId="94" priority="3" operator="containsText" text="M45">
      <formula>NOT(ISERROR(SEARCH("M45",AF3)))</formula>
    </cfRule>
    <cfRule type="containsText" dxfId="93" priority="4" operator="containsText" text="M40">
      <formula>NOT(ISERROR(SEARCH("M40",AF3)))</formula>
    </cfRule>
    <cfRule type="containsText" dxfId="92" priority="5" operator="containsText" text="M40">
      <formula>NOT(ISERROR(SEARCH("M40",AF3)))</formula>
    </cfRule>
    <cfRule type="containsText" dxfId="91" priority="6" operator="containsText" text="M35">
      <formula>NOT(ISERROR(SEARCH("M35",AF3)))</formula>
    </cfRule>
    <cfRule type="containsText" dxfId="90" priority="7" operator="containsText" text="SM">
      <formula>NOT(ISERROR(SEARCH("SM",AF3)))</formula>
    </cfRule>
    <cfRule type="containsText" dxfId="89" priority="8" operator="containsText" text="U23M">
      <formula>NOT(ISERROR(SEARCH("U23M",AF3)))</formula>
    </cfRule>
    <cfRule type="containsText" dxfId="88" priority="9" operator="containsText" text="U20M">
      <formula>NOT(ISERROR(SEARCH("U20M",AF3)))</formula>
    </cfRule>
    <cfRule type="containsText" dxfId="87" priority="10" operator="containsText" text="U20W">
      <formula>NOT(ISERROR(SEARCH("U20W",AF3)))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AC27"/>
  <sheetViews>
    <sheetView zoomScale="75" zoomScaleNormal="75" workbookViewId="0">
      <selection activeCell="AB22" sqref="AB22"/>
    </sheetView>
  </sheetViews>
  <sheetFormatPr defaultRowHeight="14.25"/>
  <cols>
    <col min="1" max="1" width="4.7109375" style="4" bestFit="1" customWidth="1"/>
    <col min="2" max="2" width="4.5703125" style="3" bestFit="1" customWidth="1"/>
    <col min="3" max="3" width="9.140625" style="3"/>
    <col min="4" max="4" width="9.28515625" style="3" bestFit="1" customWidth="1"/>
    <col min="5" max="5" width="23.5703125" style="3" bestFit="1" customWidth="1"/>
    <col min="6" max="6" width="6.85546875" style="3" bestFit="1" customWidth="1"/>
    <col min="7" max="7" width="6.28515625" style="3" bestFit="1" customWidth="1"/>
    <col min="8" max="8" width="6.85546875" style="3" bestFit="1" customWidth="1"/>
    <col min="9" max="9" width="9.140625" style="3"/>
    <col min="10" max="10" width="6.85546875" style="3" bestFit="1" customWidth="1"/>
    <col min="11" max="11" width="9.140625" style="3"/>
    <col min="12" max="12" width="6.85546875" style="3" bestFit="1" customWidth="1"/>
    <col min="13" max="13" width="9.140625" style="3"/>
    <col min="14" max="14" width="6.85546875" style="3" bestFit="1" customWidth="1"/>
    <col min="15" max="15" width="6.28515625" style="3" bestFit="1" customWidth="1"/>
    <col min="16" max="16" width="6.85546875" style="3" bestFit="1" customWidth="1"/>
    <col min="17" max="17" width="7.7109375" style="3" bestFit="1" customWidth="1"/>
    <col min="18" max="18" width="6.85546875" style="3" bestFit="1" customWidth="1"/>
    <col min="19" max="19" width="7" style="3" bestFit="1" customWidth="1"/>
    <col min="20" max="20" width="6.85546875" style="3" bestFit="1" customWidth="1"/>
    <col min="21" max="21" width="9.140625" style="3"/>
    <col min="22" max="22" width="6.85546875" style="3" bestFit="1" customWidth="1"/>
    <col min="23" max="23" width="7.5703125" style="3" bestFit="1" customWidth="1"/>
    <col min="24" max="24" width="6.85546875" style="3" bestFit="1" customWidth="1"/>
    <col min="25" max="25" width="8.140625" style="3" bestFit="1" customWidth="1"/>
    <col min="26" max="26" width="6.85546875" style="3" bestFit="1" customWidth="1"/>
    <col min="27" max="28" width="9.140625" style="3"/>
    <col min="29" max="29" width="9.85546875" style="3" bestFit="1" customWidth="1"/>
    <col min="30" max="16384" width="9.140625" style="3"/>
  </cols>
  <sheetData>
    <row r="1" spans="1:29" ht="18">
      <c r="C1" s="18" t="s">
        <v>56</v>
      </c>
    </row>
    <row r="2" spans="1:29" ht="18">
      <c r="C2" s="18" t="s">
        <v>140</v>
      </c>
    </row>
    <row r="3" spans="1:29" ht="15" thickBot="1"/>
    <row r="4" spans="1:29" ht="43.5" thickBot="1">
      <c r="A4" s="36" t="s">
        <v>41</v>
      </c>
      <c r="B4" s="19" t="s">
        <v>11</v>
      </c>
      <c r="C4" s="19" t="s">
        <v>2</v>
      </c>
      <c r="D4" s="19" t="s">
        <v>3</v>
      </c>
      <c r="E4" s="19" t="s">
        <v>4</v>
      </c>
      <c r="F4" s="20" t="s">
        <v>16</v>
      </c>
      <c r="G4" s="25" t="s">
        <v>5</v>
      </c>
      <c r="H4" s="24" t="s">
        <v>10</v>
      </c>
      <c r="I4" s="25" t="s">
        <v>6</v>
      </c>
      <c r="J4" s="24" t="s">
        <v>10</v>
      </c>
      <c r="K4" s="25" t="s">
        <v>14</v>
      </c>
      <c r="L4" s="24" t="s">
        <v>10</v>
      </c>
      <c r="M4" s="25" t="s">
        <v>15</v>
      </c>
      <c r="N4" s="24" t="s">
        <v>10</v>
      </c>
      <c r="O4" s="25" t="s">
        <v>0</v>
      </c>
      <c r="P4" s="24" t="s">
        <v>10</v>
      </c>
      <c r="Q4" s="25" t="s">
        <v>7</v>
      </c>
      <c r="R4" s="24" t="s">
        <v>10</v>
      </c>
      <c r="S4" s="25" t="s">
        <v>8</v>
      </c>
      <c r="T4" s="24" t="s">
        <v>10</v>
      </c>
      <c r="U4" s="25" t="s">
        <v>12</v>
      </c>
      <c r="V4" s="24" t="s">
        <v>10</v>
      </c>
      <c r="W4" s="25" t="s">
        <v>9</v>
      </c>
      <c r="X4" s="24" t="s">
        <v>10</v>
      </c>
      <c r="Y4" s="25" t="s">
        <v>1</v>
      </c>
      <c r="Z4" s="24" t="s">
        <v>10</v>
      </c>
      <c r="AA4" s="23" t="s">
        <v>17</v>
      </c>
      <c r="AB4" s="22" t="s">
        <v>13</v>
      </c>
      <c r="AC4" s="21" t="s">
        <v>45</v>
      </c>
    </row>
    <row r="5" spans="1:29" ht="15" thickBot="1"/>
    <row r="6" spans="1:29">
      <c r="A6" s="6">
        <v>3</v>
      </c>
      <c r="B6" s="71">
        <v>11</v>
      </c>
      <c r="C6" s="32" t="s">
        <v>86</v>
      </c>
      <c r="D6" s="132" t="s">
        <v>87</v>
      </c>
      <c r="E6" s="132" t="s">
        <v>88</v>
      </c>
      <c r="F6" s="156" t="s">
        <v>18</v>
      </c>
      <c r="G6" s="37">
        <f>DecTrack!F5</f>
        <v>12.91</v>
      </c>
      <c r="H6" s="104">
        <f>DecTrack!G5</f>
        <v>483</v>
      </c>
      <c r="I6" s="37">
        <f>DecJump!F5</f>
        <v>5.17</v>
      </c>
      <c r="J6" s="104">
        <f>DecJump!G5</f>
        <v>415</v>
      </c>
      <c r="K6" s="37">
        <f>DecThrow!F5</f>
        <v>8.01</v>
      </c>
      <c r="L6" s="104">
        <f>DecThrow!G5</f>
        <v>367</v>
      </c>
      <c r="M6" s="37">
        <f>DecJump!N5</f>
        <v>1.38</v>
      </c>
      <c r="N6" s="104">
        <f>DecJump!O5</f>
        <v>303</v>
      </c>
      <c r="O6" s="37">
        <f>DecTrack!N5</f>
        <v>61.54</v>
      </c>
      <c r="P6" s="104">
        <f>DecTrack!O5</f>
        <v>362</v>
      </c>
      <c r="Q6" s="37">
        <f>DecTrack!V5</f>
        <v>19.04</v>
      </c>
      <c r="R6" s="104">
        <f>DecTrack!W5</f>
        <v>429</v>
      </c>
      <c r="S6" s="37">
        <f>DecThrow!N5</f>
        <v>27.07</v>
      </c>
      <c r="T6" s="104">
        <f>DecThrow!O5</f>
        <v>407</v>
      </c>
      <c r="U6" s="37">
        <f>DecJump!V5</f>
        <v>3</v>
      </c>
      <c r="V6" s="104">
        <f>DecJump!W5</f>
        <v>357</v>
      </c>
      <c r="W6" s="37">
        <f>DecThrow!V5</f>
        <v>32.369999999999997</v>
      </c>
      <c r="X6" s="104">
        <f>DecThrow!W5</f>
        <v>333</v>
      </c>
      <c r="Y6" s="37" t="str">
        <f>DecTrack!AD5</f>
        <v>5.48.96</v>
      </c>
      <c r="Z6" s="104">
        <f>DecTrack!AE5</f>
        <v>311</v>
      </c>
      <c r="AA6" s="53">
        <f t="shared" ref="AA6:AA12" si="0">SUM(H6+J6+L6+N6+P6+R6+T6+V6+X6+Z6)</f>
        <v>3767</v>
      </c>
      <c r="AB6" s="108" t="s">
        <v>18</v>
      </c>
      <c r="AC6" s="6">
        <v>1</v>
      </c>
    </row>
    <row r="7" spans="1:29">
      <c r="A7" s="7">
        <v>1</v>
      </c>
      <c r="B7" s="72">
        <v>20</v>
      </c>
      <c r="C7" s="33" t="s">
        <v>99</v>
      </c>
      <c r="D7" s="128" t="s">
        <v>100</v>
      </c>
      <c r="E7" s="128" t="s">
        <v>101</v>
      </c>
      <c r="F7" s="163" t="s">
        <v>19</v>
      </c>
      <c r="G7" s="39">
        <f>DecTrack!F10</f>
        <v>14</v>
      </c>
      <c r="H7" s="43">
        <f>DecTrack!G10</f>
        <v>538</v>
      </c>
      <c r="I7" s="39">
        <f>DecJump!F10</f>
        <v>4.34</v>
      </c>
      <c r="J7" s="43">
        <f>DecJump!G10</f>
        <v>447</v>
      </c>
      <c r="K7" s="39">
        <f>DecThrow!F10</f>
        <v>7.62</v>
      </c>
      <c r="L7" s="43">
        <f>DecThrow!G10</f>
        <v>422</v>
      </c>
      <c r="M7" s="39">
        <f>DecJump!N10</f>
        <v>1.39</v>
      </c>
      <c r="N7" s="43">
        <f>DecJump!O10</f>
        <v>472</v>
      </c>
      <c r="O7" s="39">
        <f>DecTrack!N10</f>
        <v>71.28</v>
      </c>
      <c r="P7" s="43">
        <f>DecTrack!O10</f>
        <v>335</v>
      </c>
      <c r="Q7" s="39">
        <f>DecTrack!V10</f>
        <v>23.16</v>
      </c>
      <c r="R7" s="43">
        <f>DecTrack!W10</f>
        <v>162</v>
      </c>
      <c r="S7" s="39">
        <f>DecThrow!N10</f>
        <v>19.38</v>
      </c>
      <c r="T7" s="43">
        <f>DecThrow!O10</f>
        <v>268</v>
      </c>
      <c r="U7" s="39">
        <f>DecJump!V10</f>
        <v>2</v>
      </c>
      <c r="V7" s="43">
        <f>DecJump!W10</f>
        <v>231</v>
      </c>
      <c r="W7" s="39">
        <f>DecThrow!V10</f>
        <v>27.15</v>
      </c>
      <c r="X7" s="43">
        <f>DecThrow!W10</f>
        <v>346</v>
      </c>
      <c r="Y7" s="39" t="str">
        <f>DecTrack!AD10</f>
        <v>6.49.62</v>
      </c>
      <c r="Z7" s="43">
        <f>DecTrack!AE10</f>
        <v>274</v>
      </c>
      <c r="AA7" s="159">
        <f t="shared" si="0"/>
        <v>3495</v>
      </c>
      <c r="AB7" s="119" t="s">
        <v>19</v>
      </c>
      <c r="AC7" s="7">
        <v>2</v>
      </c>
    </row>
    <row r="8" spans="1:29">
      <c r="A8" s="7">
        <v>2</v>
      </c>
      <c r="B8" s="72">
        <v>18</v>
      </c>
      <c r="C8" s="33" t="s">
        <v>26</v>
      </c>
      <c r="D8" s="128" t="s">
        <v>27</v>
      </c>
      <c r="E8" s="128" t="s">
        <v>47</v>
      </c>
      <c r="F8" s="191" t="s">
        <v>20</v>
      </c>
      <c r="G8" s="39">
        <f>DecTrack!F8</f>
        <v>15.1</v>
      </c>
      <c r="H8" s="43">
        <f>DecTrack!G8</f>
        <v>308</v>
      </c>
      <c r="I8" s="39">
        <f>DecJump!F8</f>
        <v>4.28</v>
      </c>
      <c r="J8" s="43">
        <f>DecJump!G8</f>
        <v>371</v>
      </c>
      <c r="K8" s="39">
        <f>DecThrow!F8</f>
        <v>8.41</v>
      </c>
      <c r="L8" s="43">
        <f>DecThrow!G8</f>
        <v>492</v>
      </c>
      <c r="M8" s="39">
        <f>DecJump!N8</f>
        <v>1.58</v>
      </c>
      <c r="N8" s="43">
        <f>DecJump!O8</f>
        <v>577</v>
      </c>
      <c r="O8" s="39">
        <f>DecTrack!N8</f>
        <v>66.400000000000006</v>
      </c>
      <c r="P8" s="43">
        <f>DecTrack!O8</f>
        <v>409</v>
      </c>
      <c r="Q8" s="39">
        <f>DecTrack!V8</f>
        <v>24.69</v>
      </c>
      <c r="R8" s="43">
        <f>DecTrack!W8</f>
        <v>182</v>
      </c>
      <c r="S8" s="39">
        <f>DecThrow!N8</f>
        <v>21.32</v>
      </c>
      <c r="T8" s="43">
        <f>DecThrow!O8</f>
        <v>380</v>
      </c>
      <c r="U8" s="39">
        <f>DecJump!V8</f>
        <v>1.6</v>
      </c>
      <c r="V8" s="43">
        <f>DecJump!W8</f>
        <v>109</v>
      </c>
      <c r="W8" s="39">
        <f>DecThrow!V8</f>
        <v>21.54</v>
      </c>
      <c r="X8" s="43">
        <f>DecThrow!W8</f>
        <v>233</v>
      </c>
      <c r="Y8" s="39" t="str">
        <f>DecTrack!AD8</f>
        <v>5.59.76</v>
      </c>
      <c r="Z8" s="43">
        <f>DecTrack!AE8</f>
        <v>408</v>
      </c>
      <c r="AA8" s="159">
        <f t="shared" si="0"/>
        <v>3469</v>
      </c>
      <c r="AB8" s="111" t="s">
        <v>20</v>
      </c>
      <c r="AC8" s="7">
        <v>3</v>
      </c>
    </row>
    <row r="9" spans="1:29">
      <c r="A9" s="7">
        <v>3</v>
      </c>
      <c r="B9" s="72">
        <v>6</v>
      </c>
      <c r="C9" s="33" t="s">
        <v>44</v>
      </c>
      <c r="D9" s="128" t="s">
        <v>32</v>
      </c>
      <c r="E9" s="128" t="s">
        <v>66</v>
      </c>
      <c r="F9" s="161" t="s">
        <v>18</v>
      </c>
      <c r="G9" s="39">
        <f>DecTrack!F4</f>
        <v>12.8</v>
      </c>
      <c r="H9" s="43">
        <f>DecTrack!G4</f>
        <v>502</v>
      </c>
      <c r="I9" s="39">
        <f>DecJump!F4</f>
        <v>5.6</v>
      </c>
      <c r="J9" s="43">
        <f>DecJump!G4</f>
        <v>502</v>
      </c>
      <c r="K9" s="39">
        <f>DecThrow!F4</f>
        <v>9.19</v>
      </c>
      <c r="L9" s="43">
        <f>DecThrow!G4</f>
        <v>437</v>
      </c>
      <c r="M9" s="39">
        <f>DecJump!N4</f>
        <v>1.7</v>
      </c>
      <c r="N9" s="43">
        <f>DecJump!O4</f>
        <v>544</v>
      </c>
      <c r="O9" s="39">
        <f>DecTrack!N4</f>
        <v>62.99</v>
      </c>
      <c r="P9" s="43">
        <f>DecTrack!O4</f>
        <v>317</v>
      </c>
      <c r="Q9" s="39">
        <f>DecTrack!V4</f>
        <v>23.47</v>
      </c>
      <c r="R9" s="43">
        <f>DecTrack!W4</f>
        <v>127</v>
      </c>
      <c r="S9" s="39">
        <f>DecThrow!N4</f>
        <v>28.61</v>
      </c>
      <c r="T9" s="43">
        <f>DecThrow!O4</f>
        <v>437</v>
      </c>
      <c r="U9" s="39">
        <f>DecJump!V4</f>
        <v>2</v>
      </c>
      <c r="V9" s="43">
        <f>DecJump!W4</f>
        <v>140</v>
      </c>
      <c r="W9" s="39">
        <f>DecThrow!V4</f>
        <v>33.74</v>
      </c>
      <c r="X9" s="43">
        <f>DecThrow!W4</f>
        <v>352</v>
      </c>
      <c r="Y9" s="39" t="str">
        <f>DecTrack!AD4</f>
        <v>7.14.92</v>
      </c>
      <c r="Z9" s="43">
        <f>DecTrack!AE4</f>
        <v>43</v>
      </c>
      <c r="AA9" s="159">
        <f t="shared" si="0"/>
        <v>3401</v>
      </c>
      <c r="AB9" s="110" t="s">
        <v>18</v>
      </c>
      <c r="AC9" s="7">
        <v>4</v>
      </c>
    </row>
    <row r="10" spans="1:29">
      <c r="A10" s="7">
        <v>2</v>
      </c>
      <c r="B10" s="72">
        <v>17</v>
      </c>
      <c r="C10" s="33" t="s">
        <v>24</v>
      </c>
      <c r="D10" s="128" t="s">
        <v>22</v>
      </c>
      <c r="E10" s="128" t="s">
        <v>70</v>
      </c>
      <c r="F10" s="191" t="s">
        <v>20</v>
      </c>
      <c r="G10" s="39">
        <f>DecTrack!F7</f>
        <v>14.88</v>
      </c>
      <c r="H10" s="43">
        <f>DecTrack!G7</f>
        <v>338</v>
      </c>
      <c r="I10" s="39">
        <f>DecJump!F7</f>
        <v>4.3099999999999996</v>
      </c>
      <c r="J10" s="43">
        <f>DecJump!G7</f>
        <v>377</v>
      </c>
      <c r="K10" s="39">
        <f>DecThrow!F7</f>
        <v>6.53</v>
      </c>
      <c r="L10" s="43">
        <f>DecThrow!G7</f>
        <v>357</v>
      </c>
      <c r="M10" s="39">
        <f>DecJump!N7</f>
        <v>1.55</v>
      </c>
      <c r="N10" s="43">
        <f>DecJump!O7</f>
        <v>544</v>
      </c>
      <c r="O10" s="39">
        <f>DecTrack!N7</f>
        <v>64.77</v>
      </c>
      <c r="P10" s="43">
        <f>DecTrack!O7</f>
        <v>460</v>
      </c>
      <c r="Q10" s="39">
        <f>DecTrack!V7</f>
        <v>23.41</v>
      </c>
      <c r="R10" s="43">
        <f>DecTrack!W7</f>
        <v>255</v>
      </c>
      <c r="S10" s="39">
        <f>DecThrow!N7</f>
        <v>12.43</v>
      </c>
      <c r="T10" s="43">
        <f>DecThrow!O7</f>
        <v>179</v>
      </c>
      <c r="U10" s="39" t="str">
        <f>DecJump!V7</f>
        <v>NH</v>
      </c>
      <c r="V10" s="43">
        <f>DecJump!W7</f>
        <v>0</v>
      </c>
      <c r="W10" s="39">
        <f>DecThrow!V7</f>
        <v>24.92</v>
      </c>
      <c r="X10" s="43">
        <f>DecThrow!W7</f>
        <v>288</v>
      </c>
      <c r="Y10" s="39" t="str">
        <f>DecTrack!AD7</f>
        <v>5.50.38</v>
      </c>
      <c r="Z10" s="43">
        <f>DecTrack!AE7</f>
        <v>451</v>
      </c>
      <c r="AA10" s="159">
        <f t="shared" si="0"/>
        <v>3249</v>
      </c>
      <c r="AB10" s="111" t="s">
        <v>20</v>
      </c>
      <c r="AC10" s="7">
        <v>5</v>
      </c>
    </row>
    <row r="11" spans="1:29">
      <c r="A11" s="7">
        <v>3</v>
      </c>
      <c r="B11" s="72">
        <v>15</v>
      </c>
      <c r="C11" s="33" t="s">
        <v>46</v>
      </c>
      <c r="D11" s="128" t="s">
        <v>25</v>
      </c>
      <c r="E11" s="128" t="s">
        <v>47</v>
      </c>
      <c r="F11" s="161" t="s">
        <v>18</v>
      </c>
      <c r="G11" s="39">
        <f>DecTrack!F6</f>
        <v>12.53</v>
      </c>
      <c r="H11" s="43">
        <f>DecTrack!G6</f>
        <v>551</v>
      </c>
      <c r="I11" s="39">
        <f>DecJump!F6</f>
        <v>4.67</v>
      </c>
      <c r="J11" s="43">
        <f>DecJump!G6</f>
        <v>321</v>
      </c>
      <c r="K11" s="39">
        <f>DecThrow!F6</f>
        <v>9.34</v>
      </c>
      <c r="L11" s="43">
        <f>DecThrow!G6</f>
        <v>446</v>
      </c>
      <c r="M11" s="39">
        <f>DecJump!N6</f>
        <v>1.38</v>
      </c>
      <c r="N11" s="43">
        <f>DecJump!O6</f>
        <v>303</v>
      </c>
      <c r="O11" s="39">
        <f>DecTrack!N6</f>
        <v>61.83</v>
      </c>
      <c r="P11" s="43">
        <f>DecTrack!O6</f>
        <v>353</v>
      </c>
      <c r="Q11" s="39">
        <f>DecTrack!V6</f>
        <v>24.27</v>
      </c>
      <c r="R11" s="43">
        <f>DecTrack!W6</f>
        <v>91</v>
      </c>
      <c r="S11" s="39">
        <f>DecThrow!N6</f>
        <v>22.86</v>
      </c>
      <c r="T11" s="43">
        <f>DecThrow!O6</f>
        <v>326</v>
      </c>
      <c r="U11" s="39">
        <f>DecJump!V6</f>
        <v>1.5</v>
      </c>
      <c r="V11" s="43">
        <f>DecJump!W6</f>
        <v>54</v>
      </c>
      <c r="W11" s="39">
        <f>DecThrow!V6</f>
        <v>10.42</v>
      </c>
      <c r="X11" s="43">
        <f>DecThrow!W6</f>
        <v>38</v>
      </c>
      <c r="Y11" s="39" t="str">
        <f>DecTrack!AD6</f>
        <v>6.17.68</v>
      </c>
      <c r="Z11" s="43">
        <f>DecTrack!AE6</f>
        <v>197</v>
      </c>
      <c r="AA11" s="159">
        <f t="shared" si="0"/>
        <v>2680</v>
      </c>
      <c r="AB11" s="110" t="s">
        <v>18</v>
      </c>
      <c r="AC11" s="7">
        <v>6</v>
      </c>
    </row>
    <row r="12" spans="1:29" ht="15" thickBot="1">
      <c r="A12" s="8">
        <v>1</v>
      </c>
      <c r="B12" s="73">
        <v>19</v>
      </c>
      <c r="C12" s="34" t="s">
        <v>48</v>
      </c>
      <c r="D12" s="141" t="s">
        <v>49</v>
      </c>
      <c r="E12" s="141" t="s">
        <v>21</v>
      </c>
      <c r="F12" s="389" t="s">
        <v>53</v>
      </c>
      <c r="G12" s="41">
        <f>DecTrack!F9</f>
        <v>15.8</v>
      </c>
      <c r="H12" s="44">
        <f>DecTrack!G9</f>
        <v>371</v>
      </c>
      <c r="I12" s="41">
        <f>DecJump!F9</f>
        <v>3.49</v>
      </c>
      <c r="J12" s="44">
        <f>DecJump!G9</f>
        <v>233</v>
      </c>
      <c r="K12" s="41">
        <f>DecThrow!F9</f>
        <v>5.1100000000000003</v>
      </c>
      <c r="L12" s="44">
        <f>DecThrow!G9</f>
        <v>226</v>
      </c>
      <c r="M12" s="41" t="str">
        <f>DecJump!N9</f>
        <v>NM</v>
      </c>
      <c r="N12" s="44">
        <f>DecJump!O9</f>
        <v>0</v>
      </c>
      <c r="O12" s="41">
        <f>DecTrack!N9</f>
        <v>77.239999999999995</v>
      </c>
      <c r="P12" s="44">
        <f>DecTrack!O9</f>
        <v>203</v>
      </c>
      <c r="Q12" s="41">
        <f>DecTrack!V9</f>
        <v>25.96</v>
      </c>
      <c r="R12" s="44">
        <f>DecTrack!W9</f>
        <v>11</v>
      </c>
      <c r="S12" s="41">
        <f>DecThrow!N9</f>
        <v>12.87</v>
      </c>
      <c r="T12" s="44">
        <f>DecThrow!O9</f>
        <v>161</v>
      </c>
      <c r="U12" s="41">
        <f>DecJump!V9</f>
        <v>1.6</v>
      </c>
      <c r="V12" s="44">
        <f>DecJump!W9</f>
        <v>144</v>
      </c>
      <c r="W12" s="41">
        <f>DecThrow!V9</f>
        <v>14.31</v>
      </c>
      <c r="X12" s="44">
        <f>DecThrow!W9</f>
        <v>200</v>
      </c>
      <c r="Y12" s="41" t="str">
        <f>DecTrack!AD9</f>
        <v>6.49.61</v>
      </c>
      <c r="Z12" s="44">
        <f>DecTrack!AE9</f>
        <v>274</v>
      </c>
      <c r="AA12" s="54">
        <f t="shared" si="0"/>
        <v>1823</v>
      </c>
      <c r="AB12" s="390" t="s">
        <v>53</v>
      </c>
      <c r="AC12" s="8">
        <v>7</v>
      </c>
    </row>
    <row r="15" spans="1:29" ht="15" thickBot="1"/>
    <row r="16" spans="1:29" ht="43.5" thickBot="1">
      <c r="A16" s="36" t="s">
        <v>41</v>
      </c>
      <c r="B16" s="19" t="s">
        <v>11</v>
      </c>
      <c r="C16" s="19" t="s">
        <v>2</v>
      </c>
      <c r="D16" s="19" t="s">
        <v>3</v>
      </c>
      <c r="E16" s="19" t="s">
        <v>4</v>
      </c>
      <c r="F16" s="20" t="s">
        <v>16</v>
      </c>
      <c r="G16" s="25" t="s">
        <v>5</v>
      </c>
      <c r="H16" s="24" t="s">
        <v>10</v>
      </c>
      <c r="I16" s="25" t="s">
        <v>6</v>
      </c>
      <c r="J16" s="24" t="s">
        <v>10</v>
      </c>
      <c r="K16" s="25" t="s">
        <v>14</v>
      </c>
      <c r="L16" s="24" t="s">
        <v>10</v>
      </c>
      <c r="M16" s="25" t="s">
        <v>15</v>
      </c>
      <c r="N16" s="24" t="s">
        <v>10</v>
      </c>
      <c r="O16" s="25" t="s">
        <v>0</v>
      </c>
      <c r="P16" s="24" t="s">
        <v>10</v>
      </c>
      <c r="Q16" s="25" t="s">
        <v>7</v>
      </c>
      <c r="R16" s="24" t="s">
        <v>10</v>
      </c>
      <c r="S16" s="25" t="s">
        <v>8</v>
      </c>
      <c r="T16" s="24" t="s">
        <v>10</v>
      </c>
      <c r="U16" s="25" t="s">
        <v>12</v>
      </c>
      <c r="V16" s="24" t="s">
        <v>10</v>
      </c>
      <c r="W16" s="25" t="s">
        <v>9</v>
      </c>
      <c r="X16" s="24" t="s">
        <v>10</v>
      </c>
      <c r="Y16" s="25" t="s">
        <v>1</v>
      </c>
      <c r="Z16" s="24" t="s">
        <v>10</v>
      </c>
      <c r="AA16" s="23" t="s">
        <v>17</v>
      </c>
      <c r="AB16" s="22" t="s">
        <v>13</v>
      </c>
      <c r="AC16" s="21" t="s">
        <v>45</v>
      </c>
    </row>
    <row r="17" spans="1:29" ht="15" thickBot="1"/>
    <row r="18" spans="1:29" ht="15" thickBot="1">
      <c r="A18" s="143">
        <v>1</v>
      </c>
      <c r="B18" s="177">
        <v>19</v>
      </c>
      <c r="C18" s="178" t="s">
        <v>48</v>
      </c>
      <c r="D18" s="179" t="s">
        <v>49</v>
      </c>
      <c r="E18" s="179" t="s">
        <v>21</v>
      </c>
      <c r="F18" s="194" t="s">
        <v>53</v>
      </c>
      <c r="G18" s="180">
        <f>DecTrack!F9</f>
        <v>15.8</v>
      </c>
      <c r="H18" s="181">
        <f>DecTrack!G9</f>
        <v>371</v>
      </c>
      <c r="I18" s="180">
        <f>DecJump!F9</f>
        <v>3.49</v>
      </c>
      <c r="J18" s="181">
        <f>DecJump!G9</f>
        <v>233</v>
      </c>
      <c r="K18" s="180">
        <f>DecThrow!F9</f>
        <v>5.1100000000000003</v>
      </c>
      <c r="L18" s="181">
        <f>DecThrow!G9</f>
        <v>226</v>
      </c>
      <c r="M18" s="180" t="str">
        <f>DecJump!N9</f>
        <v>NM</v>
      </c>
      <c r="N18" s="181">
        <f>DecJump!O9</f>
        <v>0</v>
      </c>
      <c r="O18" s="180">
        <f>DecTrack!N9</f>
        <v>77.239999999999995</v>
      </c>
      <c r="P18" s="181">
        <f>DecTrack!O9</f>
        <v>203</v>
      </c>
      <c r="Q18" s="180">
        <f>DecTrack!V9</f>
        <v>25.96</v>
      </c>
      <c r="R18" s="181">
        <f>DecTrack!W9</f>
        <v>11</v>
      </c>
      <c r="S18" s="180">
        <f>DecThrow!N9</f>
        <v>12.87</v>
      </c>
      <c r="T18" s="181">
        <f>DecThrow!O9</f>
        <v>161</v>
      </c>
      <c r="U18" s="180">
        <f>DecJump!V9</f>
        <v>1.6</v>
      </c>
      <c r="V18" s="181">
        <f>DecJump!W9</f>
        <v>144</v>
      </c>
      <c r="W18" s="180">
        <f>DecThrow!V9</f>
        <v>14.31</v>
      </c>
      <c r="X18" s="181">
        <f>DecThrow!W9</f>
        <v>200</v>
      </c>
      <c r="Y18" s="180" t="str">
        <f>DecTrack!AD9</f>
        <v>6.49.61</v>
      </c>
      <c r="Z18" s="181">
        <f>DecTrack!AE9</f>
        <v>274</v>
      </c>
      <c r="AA18" s="143">
        <f t="shared" ref="AA18" si="1">SUM(H18+J18+L18+N18+P18+R18+T18+V18+X18+Z18)</f>
        <v>1823</v>
      </c>
      <c r="AB18" s="195" t="s">
        <v>53</v>
      </c>
      <c r="AC18" s="143">
        <v>1</v>
      </c>
    </row>
    <row r="19" spans="1:29" ht="15" thickBot="1"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C19" s="4"/>
    </row>
    <row r="20" spans="1:29">
      <c r="A20" s="6">
        <v>3</v>
      </c>
      <c r="B20" s="71">
        <v>6</v>
      </c>
      <c r="C20" s="32" t="s">
        <v>44</v>
      </c>
      <c r="D20" s="132" t="s">
        <v>32</v>
      </c>
      <c r="E20" s="132" t="s">
        <v>66</v>
      </c>
      <c r="F20" s="145" t="s">
        <v>18</v>
      </c>
      <c r="G20" s="37">
        <f>DecTrack!F4</f>
        <v>12.8</v>
      </c>
      <c r="H20" s="104">
        <f>DecTrack!G4</f>
        <v>502</v>
      </c>
      <c r="I20" s="37">
        <f>DecJump!F4</f>
        <v>5.6</v>
      </c>
      <c r="J20" s="104">
        <f>DecJump!G4</f>
        <v>502</v>
      </c>
      <c r="K20" s="37">
        <f>DecThrow!F4</f>
        <v>9.19</v>
      </c>
      <c r="L20" s="104">
        <f>DecThrow!G4</f>
        <v>437</v>
      </c>
      <c r="M20" s="37">
        <f>DecJump!N4</f>
        <v>1.7</v>
      </c>
      <c r="N20" s="104">
        <f>DecJump!O4</f>
        <v>544</v>
      </c>
      <c r="O20" s="37">
        <f>DecTrack!N4</f>
        <v>62.99</v>
      </c>
      <c r="P20" s="104">
        <f>DecTrack!O4</f>
        <v>317</v>
      </c>
      <c r="Q20" s="37">
        <f>DecTrack!V4</f>
        <v>23.47</v>
      </c>
      <c r="R20" s="104">
        <f>DecTrack!W4</f>
        <v>127</v>
      </c>
      <c r="S20" s="37">
        <f>DecThrow!N4</f>
        <v>28.61</v>
      </c>
      <c r="T20" s="104">
        <f>DecThrow!O4</f>
        <v>437</v>
      </c>
      <c r="U20" s="37">
        <f>DecJump!V4</f>
        <v>2</v>
      </c>
      <c r="V20" s="104">
        <f>DecJump!W4</f>
        <v>140</v>
      </c>
      <c r="W20" s="37">
        <f>DecThrow!V4</f>
        <v>33.74</v>
      </c>
      <c r="X20" s="104">
        <f>DecThrow!W4</f>
        <v>352</v>
      </c>
      <c r="Y20" s="37" t="str">
        <f>DecTrack!AD4</f>
        <v>7.14.92</v>
      </c>
      <c r="Z20" s="104">
        <f>DecTrack!AE4</f>
        <v>43</v>
      </c>
      <c r="AA20" s="6">
        <f>SUM(H20+J20+L20+N20+P20+R20+T20+V20+X20+Z20)</f>
        <v>3401</v>
      </c>
      <c r="AB20" s="108" t="s">
        <v>18</v>
      </c>
      <c r="AC20" s="6">
        <v>1</v>
      </c>
    </row>
    <row r="21" spans="1:29">
      <c r="A21" s="7">
        <v>3</v>
      </c>
      <c r="B21" s="72">
        <v>11</v>
      </c>
      <c r="C21" s="33" t="s">
        <v>86</v>
      </c>
      <c r="D21" s="128" t="s">
        <v>87</v>
      </c>
      <c r="E21" s="128" t="s">
        <v>88</v>
      </c>
      <c r="F21" s="146" t="s">
        <v>18</v>
      </c>
      <c r="G21" s="39">
        <f>DecTrack!F5</f>
        <v>12.91</v>
      </c>
      <c r="H21" s="43">
        <f>DecTrack!G5</f>
        <v>483</v>
      </c>
      <c r="I21" s="39">
        <f>DecJump!F5</f>
        <v>5.17</v>
      </c>
      <c r="J21" s="43">
        <f>DecJump!G5</f>
        <v>415</v>
      </c>
      <c r="K21" s="39">
        <f>DecThrow!F5</f>
        <v>8.01</v>
      </c>
      <c r="L21" s="43">
        <f>DecThrow!G5</f>
        <v>367</v>
      </c>
      <c r="M21" s="39">
        <f>DecJump!N5</f>
        <v>1.38</v>
      </c>
      <c r="N21" s="43">
        <f>DecJump!O5</f>
        <v>303</v>
      </c>
      <c r="O21" s="39">
        <f>DecTrack!N5</f>
        <v>61.54</v>
      </c>
      <c r="P21" s="43">
        <f>DecTrack!O5</f>
        <v>362</v>
      </c>
      <c r="Q21" s="39">
        <f>DecTrack!V5</f>
        <v>19.04</v>
      </c>
      <c r="R21" s="43">
        <f>DecTrack!W5</f>
        <v>429</v>
      </c>
      <c r="S21" s="39">
        <f>DecThrow!N5</f>
        <v>27.07</v>
      </c>
      <c r="T21" s="43">
        <f>DecThrow!O5</f>
        <v>407</v>
      </c>
      <c r="U21" s="39">
        <f>DecJump!V5</f>
        <v>3</v>
      </c>
      <c r="V21" s="43">
        <f>DecJump!W5</f>
        <v>357</v>
      </c>
      <c r="W21" s="39">
        <f>DecThrow!V5</f>
        <v>32.369999999999997</v>
      </c>
      <c r="X21" s="43">
        <f>DecThrow!W5</f>
        <v>333</v>
      </c>
      <c r="Y21" s="39" t="str">
        <f>DecTrack!AD5</f>
        <v>5.48.96</v>
      </c>
      <c r="Z21" s="43">
        <f>DecTrack!AE5</f>
        <v>311</v>
      </c>
      <c r="AA21" s="7">
        <f>SUM(H21+J21+L21+N21+P21+R21+T21+V21+X21+Z21)</f>
        <v>3767</v>
      </c>
      <c r="AB21" s="110" t="s">
        <v>18</v>
      </c>
      <c r="AC21" s="7">
        <v>2</v>
      </c>
    </row>
    <row r="22" spans="1:29" ht="15" thickBot="1">
      <c r="A22" s="8">
        <v>3</v>
      </c>
      <c r="B22" s="73">
        <v>15</v>
      </c>
      <c r="C22" s="34" t="s">
        <v>46</v>
      </c>
      <c r="D22" s="141" t="s">
        <v>25</v>
      </c>
      <c r="E22" s="141" t="s">
        <v>47</v>
      </c>
      <c r="F22" s="184" t="s">
        <v>18</v>
      </c>
      <c r="G22" s="41">
        <f>DecTrack!F6</f>
        <v>12.53</v>
      </c>
      <c r="H22" s="44">
        <f>DecTrack!G6</f>
        <v>551</v>
      </c>
      <c r="I22" s="41">
        <f>DecJump!F6</f>
        <v>4.67</v>
      </c>
      <c r="J22" s="44">
        <f>DecJump!G6</f>
        <v>321</v>
      </c>
      <c r="K22" s="41">
        <f>DecThrow!F6</f>
        <v>9.34</v>
      </c>
      <c r="L22" s="44">
        <f>DecThrow!G6</f>
        <v>446</v>
      </c>
      <c r="M22" s="41">
        <f>DecJump!N6</f>
        <v>1.38</v>
      </c>
      <c r="N22" s="44">
        <f>DecJump!O6</f>
        <v>303</v>
      </c>
      <c r="O22" s="41">
        <f>DecTrack!N6</f>
        <v>61.83</v>
      </c>
      <c r="P22" s="44">
        <f>DecTrack!O6</f>
        <v>353</v>
      </c>
      <c r="Q22" s="41">
        <f>DecTrack!V6</f>
        <v>24.27</v>
      </c>
      <c r="R22" s="44">
        <f>DecTrack!W6</f>
        <v>91</v>
      </c>
      <c r="S22" s="41">
        <f>DecThrow!N6</f>
        <v>22.86</v>
      </c>
      <c r="T22" s="44">
        <f>DecThrow!O6</f>
        <v>326</v>
      </c>
      <c r="U22" s="41">
        <f>DecJump!V6</f>
        <v>1.5</v>
      </c>
      <c r="V22" s="44">
        <f>DecJump!W6</f>
        <v>54</v>
      </c>
      <c r="W22" s="41">
        <f>DecThrow!V6</f>
        <v>10.42</v>
      </c>
      <c r="X22" s="44">
        <f>DecThrow!W6</f>
        <v>38</v>
      </c>
      <c r="Y22" s="41" t="str">
        <f>DecTrack!AD6</f>
        <v>6.17.68</v>
      </c>
      <c r="Z22" s="44">
        <f>DecTrack!AE6</f>
        <v>197</v>
      </c>
      <c r="AA22" s="8">
        <f>SUM(H22+J22+L22+N22+P22+R22+T22+V22+X22+Z22)</f>
        <v>2680</v>
      </c>
      <c r="AB22" s="129" t="s">
        <v>18</v>
      </c>
      <c r="AC22" s="8">
        <v>3</v>
      </c>
    </row>
    <row r="23" spans="1:29" ht="15" thickBot="1"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C23" s="4"/>
    </row>
    <row r="24" spans="1:29">
      <c r="A24" s="6">
        <v>2</v>
      </c>
      <c r="B24" s="71">
        <v>17</v>
      </c>
      <c r="C24" s="32" t="s">
        <v>24</v>
      </c>
      <c r="D24" s="132" t="s">
        <v>22</v>
      </c>
      <c r="E24" s="132" t="s">
        <v>70</v>
      </c>
      <c r="F24" s="147" t="s">
        <v>20</v>
      </c>
      <c r="G24" s="37">
        <f>DecTrack!F7</f>
        <v>14.88</v>
      </c>
      <c r="H24" s="104">
        <f>DecTrack!G7</f>
        <v>338</v>
      </c>
      <c r="I24" s="37">
        <f>DecJump!F7</f>
        <v>4.3099999999999996</v>
      </c>
      <c r="J24" s="104">
        <f>DecJump!G7</f>
        <v>377</v>
      </c>
      <c r="K24" s="37">
        <f>DecThrow!F7</f>
        <v>6.53</v>
      </c>
      <c r="L24" s="104">
        <f>DecThrow!G7</f>
        <v>357</v>
      </c>
      <c r="M24" s="37">
        <f>DecJump!N7</f>
        <v>1.55</v>
      </c>
      <c r="N24" s="104">
        <f>DecJump!O7</f>
        <v>544</v>
      </c>
      <c r="O24" s="37">
        <f>DecTrack!N7</f>
        <v>64.77</v>
      </c>
      <c r="P24" s="104">
        <f>DecTrack!O7</f>
        <v>460</v>
      </c>
      <c r="Q24" s="37">
        <f>DecTrack!V7</f>
        <v>23.41</v>
      </c>
      <c r="R24" s="104">
        <f>DecTrack!W7</f>
        <v>255</v>
      </c>
      <c r="S24" s="37">
        <f>DecThrow!N7</f>
        <v>12.43</v>
      </c>
      <c r="T24" s="104">
        <f>DecThrow!O7</f>
        <v>179</v>
      </c>
      <c r="U24" s="37" t="str">
        <f>DecJump!V7</f>
        <v>NH</v>
      </c>
      <c r="V24" s="104">
        <f>DecJump!W7</f>
        <v>0</v>
      </c>
      <c r="W24" s="37">
        <f>DecThrow!V7</f>
        <v>24.92</v>
      </c>
      <c r="X24" s="104">
        <f>DecThrow!W7</f>
        <v>288</v>
      </c>
      <c r="Y24" s="37" t="str">
        <f>DecTrack!AD7</f>
        <v>5.50.38</v>
      </c>
      <c r="Z24" s="104">
        <f>DecTrack!AE7</f>
        <v>451</v>
      </c>
      <c r="AA24" s="53">
        <f t="shared" ref="AA24:AA25" si="2">SUM(H24+J24+L24+N24+P24+R24+T24+V24+X24+Z24)</f>
        <v>3249</v>
      </c>
      <c r="AB24" s="130" t="s">
        <v>20</v>
      </c>
      <c r="AC24" s="6">
        <v>1</v>
      </c>
    </row>
    <row r="25" spans="1:29" ht="15" thickBot="1">
      <c r="A25" s="8">
        <v>2</v>
      </c>
      <c r="B25" s="73">
        <v>18</v>
      </c>
      <c r="C25" s="34" t="s">
        <v>26</v>
      </c>
      <c r="D25" s="141" t="s">
        <v>27</v>
      </c>
      <c r="E25" s="141" t="s">
        <v>47</v>
      </c>
      <c r="F25" s="196" t="s">
        <v>20</v>
      </c>
      <c r="G25" s="41">
        <f>DecTrack!F8</f>
        <v>15.1</v>
      </c>
      <c r="H25" s="44">
        <f>DecTrack!G8</f>
        <v>308</v>
      </c>
      <c r="I25" s="41">
        <f>DecJump!F8</f>
        <v>4.28</v>
      </c>
      <c r="J25" s="44">
        <f>DecJump!G8</f>
        <v>371</v>
      </c>
      <c r="K25" s="41">
        <f>DecThrow!F8</f>
        <v>8.41</v>
      </c>
      <c r="L25" s="44">
        <f>DecThrow!G8</f>
        <v>492</v>
      </c>
      <c r="M25" s="41">
        <f>DecJump!N8</f>
        <v>1.58</v>
      </c>
      <c r="N25" s="44">
        <f>DecJump!O8</f>
        <v>577</v>
      </c>
      <c r="O25" s="41">
        <f>DecTrack!N8</f>
        <v>66.400000000000006</v>
      </c>
      <c r="P25" s="44">
        <f>DecTrack!O8</f>
        <v>409</v>
      </c>
      <c r="Q25" s="41">
        <f>DecTrack!V8</f>
        <v>24.69</v>
      </c>
      <c r="R25" s="44">
        <f>DecTrack!W8</f>
        <v>182</v>
      </c>
      <c r="S25" s="41">
        <f>DecThrow!N8</f>
        <v>21.32</v>
      </c>
      <c r="T25" s="44">
        <f>DecThrow!O8</f>
        <v>380</v>
      </c>
      <c r="U25" s="41">
        <f>DecJump!V8</f>
        <v>1.6</v>
      </c>
      <c r="V25" s="44">
        <f>DecJump!W8</f>
        <v>109</v>
      </c>
      <c r="W25" s="41">
        <f>DecThrow!V8</f>
        <v>21.54</v>
      </c>
      <c r="X25" s="44">
        <f>DecThrow!W8</f>
        <v>233</v>
      </c>
      <c r="Y25" s="41" t="str">
        <f>DecTrack!AD8</f>
        <v>5.59.76</v>
      </c>
      <c r="Z25" s="44">
        <f>DecTrack!AE8</f>
        <v>408</v>
      </c>
      <c r="AA25" s="54">
        <f t="shared" si="2"/>
        <v>3469</v>
      </c>
      <c r="AB25" s="127" t="s">
        <v>20</v>
      </c>
      <c r="AC25" s="8">
        <v>2</v>
      </c>
    </row>
    <row r="26" spans="1:29" ht="15" thickBot="1"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C26" s="4"/>
    </row>
    <row r="27" spans="1:29" ht="15" thickBot="1">
      <c r="A27" s="143">
        <v>1</v>
      </c>
      <c r="B27" s="177">
        <v>20</v>
      </c>
      <c r="C27" s="178" t="s">
        <v>99</v>
      </c>
      <c r="D27" s="179" t="s">
        <v>100</v>
      </c>
      <c r="E27" s="179" t="s">
        <v>101</v>
      </c>
      <c r="F27" s="197" t="s">
        <v>19</v>
      </c>
      <c r="G27" s="180">
        <f>DecTrack!F10</f>
        <v>14</v>
      </c>
      <c r="H27" s="181">
        <f>DecTrack!G10</f>
        <v>538</v>
      </c>
      <c r="I27" s="180">
        <f>DecJump!F10</f>
        <v>4.34</v>
      </c>
      <c r="J27" s="181">
        <f>DecJump!G10</f>
        <v>447</v>
      </c>
      <c r="K27" s="180">
        <f>DecThrow!F10</f>
        <v>7.62</v>
      </c>
      <c r="L27" s="181">
        <f>DecThrow!G10</f>
        <v>422</v>
      </c>
      <c r="M27" s="180">
        <f>DecJump!N10</f>
        <v>1.39</v>
      </c>
      <c r="N27" s="181">
        <f>DecJump!O10</f>
        <v>472</v>
      </c>
      <c r="O27" s="180">
        <f>DecTrack!N10</f>
        <v>71.28</v>
      </c>
      <c r="P27" s="181">
        <f>DecTrack!O10</f>
        <v>335</v>
      </c>
      <c r="Q27" s="180">
        <f>DecTrack!V10</f>
        <v>23.16</v>
      </c>
      <c r="R27" s="181">
        <f>DecTrack!W10</f>
        <v>162</v>
      </c>
      <c r="S27" s="180">
        <f>DecThrow!N10</f>
        <v>19.38</v>
      </c>
      <c r="T27" s="181">
        <f>DecThrow!O10</f>
        <v>268</v>
      </c>
      <c r="U27" s="180">
        <f>DecJump!V10</f>
        <v>2</v>
      </c>
      <c r="V27" s="181">
        <f>DecJump!W10</f>
        <v>231</v>
      </c>
      <c r="W27" s="180">
        <f>DecThrow!V10</f>
        <v>27.15</v>
      </c>
      <c r="X27" s="181">
        <f>DecThrow!W10</f>
        <v>346</v>
      </c>
      <c r="Y27" s="180" t="str">
        <f>DecTrack!AD10</f>
        <v>6.49.62</v>
      </c>
      <c r="Z27" s="181">
        <f>DecTrack!AE10</f>
        <v>274</v>
      </c>
      <c r="AA27" s="143">
        <f t="shared" ref="AA27" si="3">SUM(H27+J27+L27+N27+P27+R27+T27+V27+X27+Z27)</f>
        <v>3495</v>
      </c>
      <c r="AB27" s="198" t="s">
        <v>19</v>
      </c>
      <c r="AC27" s="143">
        <v>1</v>
      </c>
    </row>
  </sheetData>
  <sortState ref="A6:AB12">
    <sortCondition descending="1" ref="AA6:AA12"/>
  </sortState>
  <conditionalFormatting sqref="B4">
    <cfRule type="containsText" dxfId="86" priority="8" operator="containsText" text="1.">
      <formula>NOT(ISERROR(SEARCH("1.",B4)))</formula>
    </cfRule>
  </conditionalFormatting>
  <conditionalFormatting sqref="AC4">
    <cfRule type="containsText" dxfId="85" priority="5" operator="containsText" text="3">
      <formula>NOT(ISERROR(SEARCH("3",AC4)))</formula>
    </cfRule>
    <cfRule type="containsText" dxfId="84" priority="6" operator="containsText" text="2">
      <formula>NOT(ISERROR(SEARCH("2",AC4)))</formula>
    </cfRule>
    <cfRule type="containsText" dxfId="83" priority="7" operator="containsText" text="1">
      <formula>NOT(ISERROR(SEARCH("1",AC4)))</formula>
    </cfRule>
  </conditionalFormatting>
  <conditionalFormatting sqref="B16">
    <cfRule type="containsText" dxfId="82" priority="4" operator="containsText" text="1.">
      <formula>NOT(ISERROR(SEARCH("1.",B16)))</formula>
    </cfRule>
  </conditionalFormatting>
  <conditionalFormatting sqref="AC16">
    <cfRule type="containsText" dxfId="81" priority="1" operator="containsText" text="3">
      <formula>NOT(ISERROR(SEARCH("3",AC16)))</formula>
    </cfRule>
    <cfRule type="containsText" dxfId="80" priority="2" operator="containsText" text="2">
      <formula>NOT(ISERROR(SEARCH("2",AC16)))</formula>
    </cfRule>
    <cfRule type="containsText" dxfId="79" priority="3" operator="containsText" text="1">
      <formula>NOT(ISERROR(SEARCH("1",AC16)))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ENTRIES BIB 2016</vt:lpstr>
      <vt:lpstr>ENTRIES EVENT 2016</vt:lpstr>
      <vt:lpstr>ENTRIES POD 2016</vt:lpstr>
      <vt:lpstr>RESULTS - AGE GROUP</vt:lpstr>
      <vt:lpstr>RESULTS - EVENT</vt:lpstr>
      <vt:lpstr>HEPTATHLON RESULTS</vt:lpstr>
      <vt:lpstr>HeptTrack</vt:lpstr>
      <vt:lpstr>HeptField</vt:lpstr>
      <vt:lpstr>HALF HOUR RESULTS</vt:lpstr>
      <vt:lpstr>HOUR RESULTS</vt:lpstr>
      <vt:lpstr>TEAMRESULTS</vt:lpstr>
      <vt:lpstr>DecTrack</vt:lpstr>
      <vt:lpstr>DecJump</vt:lpstr>
      <vt:lpstr>DecThrow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Maggie</cp:lastModifiedBy>
  <cp:lastPrinted>2015-09-26T15:11:53Z</cp:lastPrinted>
  <dcterms:created xsi:type="dcterms:W3CDTF">2014-04-19T15:05:33Z</dcterms:created>
  <dcterms:modified xsi:type="dcterms:W3CDTF">2016-10-01T09:44:52Z</dcterms:modified>
</cp:coreProperties>
</file>