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2115" windowWidth="19440" windowHeight="7245" tabRatio="863" firstSheet="2" activeTab="6"/>
  </bookViews>
  <sheets>
    <sheet name="ENTRIES BIB 2017" sheetId="41" r:id="rId1"/>
    <sheet name="ENTRIES EVENT 2017" sheetId="14" r:id="rId2"/>
    <sheet name="ENTRIES POD 2017" sheetId="42" r:id="rId3"/>
    <sheet name="HEPTATHLON RESULTS" sheetId="29" r:id="rId4"/>
    <sheet name="HeptTrack" sheetId="33" r:id="rId5"/>
    <sheet name="HeptField" sheetId="34" r:id="rId6"/>
    <sheet name="HOUR DECATHLON" sheetId="31" r:id="rId7"/>
    <sheet name="TEAM RESULTS" sheetId="32" r:id="rId8"/>
    <sheet name="DecTrack" sheetId="35" r:id="rId9"/>
    <sheet name="DecJump" sheetId="36" r:id="rId10"/>
    <sheet name="DecThrow" sheetId="37" r:id="rId11"/>
  </sheets>
  <calcPr calcId="125725" calcMode="autoNoTable" iterate="1" iterateCount="50" iterateDelta="0"/>
</workbook>
</file>

<file path=xl/calcChain.xml><?xml version="1.0" encoding="utf-8"?>
<calcChain xmlns="http://schemas.openxmlformats.org/spreadsheetml/2006/main">
  <c r="AA61" i="31"/>
  <c r="AA45"/>
  <c r="AA54"/>
  <c r="AA16" i="32"/>
  <c r="AA17"/>
  <c r="AA59" i="31"/>
  <c r="AA57"/>
  <c r="AA56"/>
  <c r="AA52"/>
  <c r="AA50"/>
  <c r="AA47"/>
  <c r="AA42"/>
  <c r="AA39"/>
  <c r="AA34"/>
  <c r="AA32"/>
  <c r="X22"/>
  <c r="X23"/>
  <c r="X13"/>
  <c r="X18"/>
  <c r="X14"/>
  <c r="X25"/>
  <c r="X26"/>
  <c r="X19"/>
  <c r="X24"/>
  <c r="X27"/>
  <c r="X17"/>
  <c r="X6"/>
  <c r="X12"/>
  <c r="X16"/>
  <c r="X8"/>
  <c r="X10"/>
  <c r="X21"/>
  <c r="X9"/>
  <c r="X11"/>
  <c r="X7"/>
  <c r="X15"/>
  <c r="W22"/>
  <c r="W23"/>
  <c r="W13"/>
  <c r="W18"/>
  <c r="W14"/>
  <c r="W25"/>
  <c r="W26"/>
  <c r="W19"/>
  <c r="W24"/>
  <c r="W27"/>
  <c r="W17"/>
  <c r="W6"/>
  <c r="W12"/>
  <c r="W16"/>
  <c r="W8"/>
  <c r="W10"/>
  <c r="W21"/>
  <c r="W9"/>
  <c r="W11"/>
  <c r="W7"/>
  <c r="W15"/>
  <c r="V22"/>
  <c r="V23"/>
  <c r="V13"/>
  <c r="V18"/>
  <c r="V14"/>
  <c r="V25"/>
  <c r="V26"/>
  <c r="V19"/>
  <c r="V24"/>
  <c r="V27"/>
  <c r="V17"/>
  <c r="V6"/>
  <c r="V12"/>
  <c r="V16"/>
  <c r="V8"/>
  <c r="V10"/>
  <c r="V21"/>
  <c r="V9"/>
  <c r="V11"/>
  <c r="V7"/>
  <c r="V15"/>
  <c r="U22"/>
  <c r="U23"/>
  <c r="U13"/>
  <c r="U18"/>
  <c r="U14"/>
  <c r="U25"/>
  <c r="U26"/>
  <c r="U19"/>
  <c r="U24"/>
  <c r="U27"/>
  <c r="U17"/>
  <c r="U6"/>
  <c r="U12"/>
  <c r="U16"/>
  <c r="U8"/>
  <c r="U10"/>
  <c r="U21"/>
  <c r="U9"/>
  <c r="U11"/>
  <c r="U7"/>
  <c r="U15"/>
  <c r="T22"/>
  <c r="T23"/>
  <c r="T13"/>
  <c r="T18"/>
  <c r="T14"/>
  <c r="T25"/>
  <c r="T26"/>
  <c r="T19"/>
  <c r="T24"/>
  <c r="T27"/>
  <c r="T17"/>
  <c r="T6"/>
  <c r="T12"/>
  <c r="T16"/>
  <c r="T8"/>
  <c r="T10"/>
  <c r="T21"/>
  <c r="T9"/>
  <c r="T11"/>
  <c r="T7"/>
  <c r="T15"/>
  <c r="S22"/>
  <c r="S23"/>
  <c r="S13"/>
  <c r="S18"/>
  <c r="S14"/>
  <c r="S25"/>
  <c r="S26"/>
  <c r="S19"/>
  <c r="S24"/>
  <c r="S27"/>
  <c r="S17"/>
  <c r="S6"/>
  <c r="S12"/>
  <c r="S16"/>
  <c r="S8"/>
  <c r="S10"/>
  <c r="S21"/>
  <c r="S9"/>
  <c r="S11"/>
  <c r="S7"/>
  <c r="S15"/>
  <c r="N22"/>
  <c r="N23"/>
  <c r="N13"/>
  <c r="N18"/>
  <c r="N14"/>
  <c r="N25"/>
  <c r="N26"/>
  <c r="N19"/>
  <c r="N24"/>
  <c r="N27"/>
  <c r="N17"/>
  <c r="N6"/>
  <c r="N12"/>
  <c r="N16"/>
  <c r="N8"/>
  <c r="N10"/>
  <c r="N21"/>
  <c r="N9"/>
  <c r="N11"/>
  <c r="N7"/>
  <c r="N15"/>
  <c r="M22"/>
  <c r="M23"/>
  <c r="M13"/>
  <c r="M18"/>
  <c r="M14"/>
  <c r="M25"/>
  <c r="M26"/>
  <c r="M19"/>
  <c r="M24"/>
  <c r="M27"/>
  <c r="M17"/>
  <c r="M6"/>
  <c r="M12"/>
  <c r="M16"/>
  <c r="M8"/>
  <c r="M10"/>
  <c r="M21"/>
  <c r="M9"/>
  <c r="M11"/>
  <c r="M7"/>
  <c r="M15"/>
  <c r="L22"/>
  <c r="L23"/>
  <c r="L13"/>
  <c r="L18"/>
  <c r="L14"/>
  <c r="L25"/>
  <c r="L26"/>
  <c r="L19"/>
  <c r="L24"/>
  <c r="L27"/>
  <c r="L17"/>
  <c r="L6"/>
  <c r="L12"/>
  <c r="L16"/>
  <c r="L8"/>
  <c r="L10"/>
  <c r="L21"/>
  <c r="L9"/>
  <c r="L11"/>
  <c r="L7"/>
  <c r="L15"/>
  <c r="K22"/>
  <c r="K23"/>
  <c r="K13"/>
  <c r="K18"/>
  <c r="K14"/>
  <c r="K25"/>
  <c r="K26"/>
  <c r="K19"/>
  <c r="K24"/>
  <c r="K27"/>
  <c r="K17"/>
  <c r="K6"/>
  <c r="K12"/>
  <c r="K16"/>
  <c r="K8"/>
  <c r="K10"/>
  <c r="K21"/>
  <c r="K9"/>
  <c r="K11"/>
  <c r="K7"/>
  <c r="K15"/>
  <c r="X20"/>
  <c r="W20"/>
  <c r="T20"/>
  <c r="S20"/>
  <c r="L20"/>
  <c r="K20"/>
  <c r="V20"/>
  <c r="U20"/>
  <c r="N20"/>
  <c r="M20"/>
  <c r="J22"/>
  <c r="J23"/>
  <c r="J13"/>
  <c r="J18"/>
  <c r="J14"/>
  <c r="J25"/>
  <c r="J26"/>
  <c r="J19"/>
  <c r="J24"/>
  <c r="J27"/>
  <c r="J17"/>
  <c r="J6"/>
  <c r="J12"/>
  <c r="J16"/>
  <c r="J8"/>
  <c r="J10"/>
  <c r="J21"/>
  <c r="J9"/>
  <c r="J11"/>
  <c r="J7"/>
  <c r="J15"/>
  <c r="I22"/>
  <c r="I23"/>
  <c r="I13"/>
  <c r="I18"/>
  <c r="I14"/>
  <c r="I25"/>
  <c r="I26"/>
  <c r="I19"/>
  <c r="I24"/>
  <c r="I27"/>
  <c r="I17"/>
  <c r="I6"/>
  <c r="I12"/>
  <c r="I16"/>
  <c r="I8"/>
  <c r="I10"/>
  <c r="I21"/>
  <c r="I9"/>
  <c r="I11"/>
  <c r="I7"/>
  <c r="I15"/>
  <c r="J20"/>
  <c r="I20"/>
  <c r="Z22"/>
  <c r="Z23"/>
  <c r="Z13"/>
  <c r="Z18"/>
  <c r="Z14"/>
  <c r="Z25"/>
  <c r="Z26"/>
  <c r="Z19"/>
  <c r="Z24"/>
  <c r="Z27"/>
  <c r="Z17"/>
  <c r="Z6"/>
  <c r="Z12"/>
  <c r="Z16"/>
  <c r="Z8"/>
  <c r="Z10"/>
  <c r="Z21"/>
  <c r="Z9"/>
  <c r="Z11"/>
  <c r="Z7"/>
  <c r="Z15"/>
  <c r="Y22"/>
  <c r="Y23"/>
  <c r="Y13"/>
  <c r="Y18"/>
  <c r="Y14"/>
  <c r="Y25"/>
  <c r="Y26"/>
  <c r="Y19"/>
  <c r="Y24"/>
  <c r="Y27"/>
  <c r="Y17"/>
  <c r="Y6"/>
  <c r="Y12"/>
  <c r="Y16"/>
  <c r="Y8"/>
  <c r="Y10"/>
  <c r="Y21"/>
  <c r="Y9"/>
  <c r="Y11"/>
  <c r="Y7"/>
  <c r="Y15"/>
  <c r="R22"/>
  <c r="R23"/>
  <c r="R13"/>
  <c r="R18"/>
  <c r="R14"/>
  <c r="R25"/>
  <c r="R26"/>
  <c r="R19"/>
  <c r="R24"/>
  <c r="R27"/>
  <c r="R17"/>
  <c r="R6"/>
  <c r="R12"/>
  <c r="R16"/>
  <c r="R8"/>
  <c r="R10"/>
  <c r="R21"/>
  <c r="R9"/>
  <c r="R11"/>
  <c r="R7"/>
  <c r="R15"/>
  <c r="Q22"/>
  <c r="Q23"/>
  <c r="Q13"/>
  <c r="Q18"/>
  <c r="Q14"/>
  <c r="Q25"/>
  <c r="Q26"/>
  <c r="Q19"/>
  <c r="Q24"/>
  <c r="Q27"/>
  <c r="Q17"/>
  <c r="Q6"/>
  <c r="Q12"/>
  <c r="Q16"/>
  <c r="Q8"/>
  <c r="Q10"/>
  <c r="Q21"/>
  <c r="Q9"/>
  <c r="Q11"/>
  <c r="Q7"/>
  <c r="Q15"/>
  <c r="P22"/>
  <c r="P23"/>
  <c r="P13"/>
  <c r="P18"/>
  <c r="P14"/>
  <c r="P25"/>
  <c r="P26"/>
  <c r="P19"/>
  <c r="P24"/>
  <c r="P27"/>
  <c r="P17"/>
  <c r="P6"/>
  <c r="P12"/>
  <c r="P16"/>
  <c r="P8"/>
  <c r="P10"/>
  <c r="P21"/>
  <c r="P9"/>
  <c r="P11"/>
  <c r="P7"/>
  <c r="P15"/>
  <c r="O22"/>
  <c r="O23"/>
  <c r="O13"/>
  <c r="O18"/>
  <c r="O14"/>
  <c r="O25"/>
  <c r="O26"/>
  <c r="O19"/>
  <c r="O24"/>
  <c r="O27"/>
  <c r="O17"/>
  <c r="O6"/>
  <c r="O12"/>
  <c r="O16"/>
  <c r="O8"/>
  <c r="O10"/>
  <c r="O21"/>
  <c r="O9"/>
  <c r="O11"/>
  <c r="O7"/>
  <c r="O15"/>
  <c r="H22"/>
  <c r="H23"/>
  <c r="H13"/>
  <c r="H18"/>
  <c r="H14"/>
  <c r="H25"/>
  <c r="H26"/>
  <c r="AA26" s="1"/>
  <c r="H19"/>
  <c r="AA19" s="1"/>
  <c r="H24"/>
  <c r="AA24" s="1"/>
  <c r="H27"/>
  <c r="AA27" s="1"/>
  <c r="H17"/>
  <c r="AA17" s="1"/>
  <c r="H6"/>
  <c r="AA6" s="1"/>
  <c r="H12"/>
  <c r="AA12" s="1"/>
  <c r="H16"/>
  <c r="H8"/>
  <c r="AA8" s="1"/>
  <c r="H10"/>
  <c r="AA10" s="1"/>
  <c r="H21"/>
  <c r="AA21" s="1"/>
  <c r="H9"/>
  <c r="H11"/>
  <c r="AA11" s="1"/>
  <c r="H7"/>
  <c r="AA7" s="1"/>
  <c r="H15"/>
  <c r="AA15" s="1"/>
  <c r="H20"/>
  <c r="P20"/>
  <c r="R20"/>
  <c r="Z20"/>
  <c r="Y20"/>
  <c r="Q20"/>
  <c r="O20"/>
  <c r="G22"/>
  <c r="G23"/>
  <c r="G13"/>
  <c r="G18"/>
  <c r="G14"/>
  <c r="G25"/>
  <c r="G26"/>
  <c r="G19"/>
  <c r="G24"/>
  <c r="G27"/>
  <c r="G17"/>
  <c r="G6"/>
  <c r="G12"/>
  <c r="G16"/>
  <c r="G8"/>
  <c r="G10"/>
  <c r="G21"/>
  <c r="G9"/>
  <c r="G11"/>
  <c r="G7"/>
  <c r="G15"/>
  <c r="G20"/>
  <c r="H8" i="29"/>
  <c r="N8"/>
  <c r="T8"/>
  <c r="J8"/>
  <c r="L8"/>
  <c r="P8"/>
  <c r="R8"/>
  <c r="H6"/>
  <c r="N6"/>
  <c r="T6"/>
  <c r="J6"/>
  <c r="L6"/>
  <c r="P6"/>
  <c r="R6"/>
  <c r="H7"/>
  <c r="U7" s="1"/>
  <c r="N7"/>
  <c r="T7"/>
  <c r="J7"/>
  <c r="L7"/>
  <c r="P7"/>
  <c r="R7"/>
  <c r="H9"/>
  <c r="N9"/>
  <c r="T9"/>
  <c r="J9"/>
  <c r="L9"/>
  <c r="P9"/>
  <c r="R9"/>
  <c r="Q8"/>
  <c r="Q6"/>
  <c r="Q7"/>
  <c r="O8"/>
  <c r="O6"/>
  <c r="O7"/>
  <c r="K8"/>
  <c r="K6"/>
  <c r="K7"/>
  <c r="Q9"/>
  <c r="O9"/>
  <c r="K9"/>
  <c r="I8"/>
  <c r="I6"/>
  <c r="I7"/>
  <c r="I9"/>
  <c r="S8"/>
  <c r="S6"/>
  <c r="S7"/>
  <c r="S9"/>
  <c r="M8"/>
  <c r="M6"/>
  <c r="M7"/>
  <c r="M9"/>
  <c r="G7"/>
  <c r="G6"/>
  <c r="G8"/>
  <c r="G9"/>
  <c r="AA46" i="31" l="1"/>
  <c r="AA44"/>
  <c r="AA49"/>
  <c r="AA9"/>
  <c r="AA16"/>
  <c r="AA41"/>
  <c r="AA36"/>
  <c r="U19" i="29"/>
  <c r="U18"/>
  <c r="U6"/>
  <c r="U8"/>
  <c r="U16"/>
  <c r="U15"/>
  <c r="U9"/>
  <c r="AA58" i="31"/>
  <c r="AA51"/>
  <c r="AA13"/>
  <c r="AA22"/>
  <c r="AA14"/>
  <c r="AA20"/>
  <c r="AA25"/>
  <c r="AA18"/>
  <c r="AA10" i="32"/>
  <c r="AA23" i="31"/>
  <c r="AA63"/>
  <c r="AA15" i="32"/>
  <c r="AA11"/>
  <c r="AA14"/>
  <c r="AA7"/>
  <c r="AA8"/>
  <c r="AA6"/>
  <c r="AA13" l="1"/>
  <c r="AA9"/>
  <c r="AA18"/>
</calcChain>
</file>

<file path=xl/sharedStrings.xml><?xml version="1.0" encoding="utf-8"?>
<sst xmlns="http://schemas.openxmlformats.org/spreadsheetml/2006/main" count="2237" uniqueCount="176">
  <si>
    <t>400m</t>
  </si>
  <si>
    <t>1500m</t>
  </si>
  <si>
    <t>Name</t>
  </si>
  <si>
    <t>Surname</t>
  </si>
  <si>
    <t>Club</t>
  </si>
  <si>
    <t xml:space="preserve">100m </t>
  </si>
  <si>
    <t>Long Jump</t>
  </si>
  <si>
    <t>110mH</t>
  </si>
  <si>
    <t>Discus</t>
  </si>
  <si>
    <t>Javelin</t>
  </si>
  <si>
    <t>Points</t>
  </si>
  <si>
    <t>No.</t>
  </si>
  <si>
    <t>Pole Vault</t>
  </si>
  <si>
    <t>Age Group</t>
  </si>
  <si>
    <t>Shot Put</t>
  </si>
  <si>
    <t>High Jump</t>
  </si>
  <si>
    <t>Age
Group</t>
  </si>
  <si>
    <t>Total Points</t>
  </si>
  <si>
    <t>SM</t>
  </si>
  <si>
    <t>M50</t>
  </si>
  <si>
    <t>M45</t>
  </si>
  <si>
    <t>Southampton AC</t>
  </si>
  <si>
    <t>Ness</t>
  </si>
  <si>
    <t>M40</t>
  </si>
  <si>
    <t>Chris</t>
  </si>
  <si>
    <t>Flitcroft</t>
  </si>
  <si>
    <t>Geoff</t>
  </si>
  <si>
    <t>Butler</t>
  </si>
  <si>
    <t>Ben</t>
  </si>
  <si>
    <t>Hazell</t>
  </si>
  <si>
    <t>Time</t>
  </si>
  <si>
    <t>First Name</t>
  </si>
  <si>
    <t>Category</t>
  </si>
  <si>
    <t>Pod</t>
  </si>
  <si>
    <t>Start Time</t>
  </si>
  <si>
    <t>PV start</t>
  </si>
  <si>
    <t>Final Position</t>
  </si>
  <si>
    <t>Joe</t>
  </si>
  <si>
    <t>BMHAC</t>
  </si>
  <si>
    <t>Mulley</t>
  </si>
  <si>
    <t>U23</t>
  </si>
  <si>
    <t>FORMULA is 'SHEET TITLE'!'CELL'</t>
  </si>
  <si>
    <t>W35</t>
  </si>
  <si>
    <t>100mH</t>
  </si>
  <si>
    <t>Bib Number</t>
  </si>
  <si>
    <t>Walton AC</t>
  </si>
  <si>
    <t>HEPT</t>
  </si>
  <si>
    <t>Becky</t>
  </si>
  <si>
    <t>W40</t>
  </si>
  <si>
    <t>W45</t>
  </si>
  <si>
    <t>SW</t>
  </si>
  <si>
    <t>200m</t>
  </si>
  <si>
    <t>800m</t>
  </si>
  <si>
    <t>Height</t>
  </si>
  <si>
    <t>Distance</t>
  </si>
  <si>
    <t>Dave</t>
  </si>
  <si>
    <t>Awde</t>
  </si>
  <si>
    <t>Andover AC</t>
  </si>
  <si>
    <t>Linda</t>
  </si>
  <si>
    <t>Van der Wel</t>
  </si>
  <si>
    <t>Adam</t>
  </si>
  <si>
    <t>Fidgett</t>
  </si>
  <si>
    <t>M35</t>
  </si>
  <si>
    <t>Susanne</t>
  </si>
  <si>
    <t>Andrew</t>
  </si>
  <si>
    <t>England</t>
  </si>
  <si>
    <t>U20</t>
  </si>
  <si>
    <t>HEPTATHLON MASTER SHEET</t>
  </si>
  <si>
    <t>TEAM DECATHLON MASTER SHEET</t>
  </si>
  <si>
    <t>HOUR DECATHLON MASTER SHEET</t>
  </si>
  <si>
    <t>Bib</t>
  </si>
  <si>
    <t>Shot</t>
  </si>
  <si>
    <t>Cat.</t>
  </si>
  <si>
    <t>100m</t>
  </si>
  <si>
    <t>-</t>
  </si>
  <si>
    <t>Basingstoke &amp; Mid Hants Speed Decathlon &amp; Heptathlon- 23 September 2017</t>
  </si>
  <si>
    <t>WU20</t>
  </si>
  <si>
    <t>WU23</t>
  </si>
  <si>
    <t>W50</t>
  </si>
  <si>
    <t xml:space="preserve">Team decathlon  </t>
  </si>
  <si>
    <t>Team Phipps</t>
  </si>
  <si>
    <t>Dave Awde   Clare Maurer   Sam Morrison</t>
  </si>
  <si>
    <t>Flying Penguins</t>
  </si>
  <si>
    <t>Linda Van der Wel   Susanne Jacob-Williams</t>
  </si>
  <si>
    <t>Super Heroes in training</t>
  </si>
  <si>
    <t xml:space="preserve">Joe Flitcroft   Gabriella Holt   Felix Vaughn  </t>
  </si>
  <si>
    <t>Janet</t>
  </si>
  <si>
    <t>Dickinson</t>
  </si>
  <si>
    <t>Bournemouth AC</t>
  </si>
  <si>
    <t>Joy</t>
  </si>
  <si>
    <t>Wright</t>
  </si>
  <si>
    <t>Jemma</t>
  </si>
  <si>
    <t>Eastwood</t>
  </si>
  <si>
    <t>Bedford &amp; County AC</t>
  </si>
  <si>
    <t>Bram</t>
  </si>
  <si>
    <t>Van Hastenberg</t>
  </si>
  <si>
    <t>Netherlands</t>
  </si>
  <si>
    <t>Martijn</t>
  </si>
  <si>
    <t>Flipson</t>
  </si>
  <si>
    <t>Diego</t>
  </si>
  <si>
    <t>Lassini</t>
  </si>
  <si>
    <t xml:space="preserve">John </t>
  </si>
  <si>
    <t>Ladley</t>
  </si>
  <si>
    <t>Jon</t>
  </si>
  <si>
    <t>Carl</t>
  </si>
  <si>
    <t>McMullen</t>
  </si>
  <si>
    <t>Cannock &amp; Stafford AC</t>
  </si>
  <si>
    <t>James</t>
  </si>
  <si>
    <t>Danobrega</t>
  </si>
  <si>
    <t>Matthew</t>
  </si>
  <si>
    <t>Reece</t>
  </si>
  <si>
    <t>Oxford City</t>
  </si>
  <si>
    <t>Sean</t>
  </si>
  <si>
    <t>Reidy</t>
  </si>
  <si>
    <t>Matt</t>
  </si>
  <si>
    <t>Bowyer</t>
  </si>
  <si>
    <t>Clare</t>
  </si>
  <si>
    <t>Maurer</t>
  </si>
  <si>
    <t>Sam</t>
  </si>
  <si>
    <t>Morrison</t>
  </si>
  <si>
    <t>Woking AC</t>
  </si>
  <si>
    <t>Primrose</t>
  </si>
  <si>
    <t>Ulegard</t>
  </si>
  <si>
    <t>Jacob-Williams</t>
  </si>
  <si>
    <t>Gabriella</t>
  </si>
  <si>
    <t>Holt</t>
  </si>
  <si>
    <t>Felix</t>
  </si>
  <si>
    <t>Vaughn</t>
  </si>
  <si>
    <t>Super Heroes</t>
  </si>
  <si>
    <t>In Training</t>
  </si>
  <si>
    <t>Penguins</t>
  </si>
  <si>
    <t>Phipps</t>
  </si>
  <si>
    <t>Chriss</t>
  </si>
  <si>
    <t>John</t>
  </si>
  <si>
    <t>HOUR</t>
  </si>
  <si>
    <t>Vaughan</t>
  </si>
  <si>
    <t>Team Bath</t>
  </si>
  <si>
    <t>Nene Valley Harriers</t>
  </si>
  <si>
    <t>M55</t>
  </si>
  <si>
    <t>Andy</t>
  </si>
  <si>
    <t>Smerdon</t>
  </si>
  <si>
    <t>Fleet &amp; Crookham AC</t>
  </si>
  <si>
    <t>Vasteras Friidrotts Klub</t>
  </si>
  <si>
    <t>Flipsen</t>
  </si>
  <si>
    <t>City of York AC</t>
  </si>
  <si>
    <t>NH</t>
  </si>
  <si>
    <t>5.29.98</t>
  </si>
  <si>
    <t>6.20.87</t>
  </si>
  <si>
    <t>5.54.12</t>
  </si>
  <si>
    <t>5.01.93</t>
  </si>
  <si>
    <t>5.45.23</t>
  </si>
  <si>
    <t>6.15.02</t>
  </si>
  <si>
    <t>6.22.45</t>
  </si>
  <si>
    <t>DNF</t>
  </si>
  <si>
    <t>6.55.68</t>
  </si>
  <si>
    <t>5.44.43</t>
  </si>
  <si>
    <t>Basingstoke &amp; Mid Hants Speed Decathlon &amp; Heptathlon - 23 September 2017</t>
  </si>
  <si>
    <t>4.40.99</t>
  </si>
  <si>
    <t>5.45.76</t>
  </si>
  <si>
    <t>6.06.08</t>
  </si>
  <si>
    <t>2.55.70</t>
  </si>
  <si>
    <t>3.18.15</t>
  </si>
  <si>
    <t>2.52.52</t>
  </si>
  <si>
    <t>4.01.73</t>
  </si>
  <si>
    <t>DNS</t>
  </si>
  <si>
    <t>6.23.7</t>
  </si>
  <si>
    <t>7.16.7</t>
  </si>
  <si>
    <t>5.11.70</t>
  </si>
  <si>
    <t>4.45.88</t>
  </si>
  <si>
    <t>5.40.01</t>
  </si>
  <si>
    <t>4.59.10</t>
  </si>
  <si>
    <t>4.56.10</t>
  </si>
  <si>
    <t>6.03.30</t>
  </si>
  <si>
    <t>5.15.01</t>
  </si>
  <si>
    <t>5.11.18</t>
  </si>
  <si>
    <t>6.24.28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</si>
</sst>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4"/>
      <color theme="1"/>
      <name val="Tahoma"/>
      <family val="2"/>
    </font>
    <font>
      <b/>
      <sz val="11"/>
      <color theme="1"/>
      <name val="Tahoma"/>
      <family val="2"/>
    </font>
    <font>
      <sz val="11"/>
      <name val="Tahoma"/>
      <family val="2"/>
    </font>
    <font>
      <sz val="11"/>
      <color rgb="FFFF0000"/>
      <name val="Tahoma"/>
      <family val="2"/>
    </font>
    <font>
      <b/>
      <sz val="1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  <font>
      <sz val="10"/>
      <color theme="1"/>
      <name val="Tahoma"/>
      <family val="2"/>
    </font>
    <font>
      <sz val="10"/>
      <color theme="1"/>
      <name val="Courier New"/>
      <family val="3"/>
    </font>
    <font>
      <sz val="10"/>
      <name val="Tahoma"/>
      <family val="2"/>
    </font>
    <font>
      <b/>
      <sz val="11"/>
      <color rgb="FFFFFFFF"/>
      <name val="Tahoma"/>
      <family val="2"/>
    </font>
    <font>
      <sz val="10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FAC090"/>
      </right>
      <top style="medium">
        <color indexed="64"/>
      </top>
      <bottom style="medium">
        <color indexed="64"/>
      </bottom>
      <diagonal/>
    </border>
    <border>
      <left style="medium">
        <color rgb="FFFAC09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4">
    <xf numFmtId="0" fontId="0" fillId="0" borderId="0" xfId="0"/>
    <xf numFmtId="0" fontId="0" fillId="0" borderId="0" xfId="0" applyBorder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4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2" fontId="1" fillId="0" borderId="13" xfId="0" applyNumberFormat="1" applyFont="1" applyFill="1" applyBorder="1" applyAlignment="1">
      <alignment horizontal="center"/>
    </xf>
    <xf numFmtId="2" fontId="1" fillId="0" borderId="15" xfId="0" applyNumberFormat="1" applyFont="1" applyFill="1" applyBorder="1" applyAlignment="1">
      <alignment horizontal="center"/>
    </xf>
    <xf numFmtId="0" fontId="1" fillId="0" borderId="7" xfId="0" applyFont="1" applyFill="1" applyBorder="1"/>
    <xf numFmtId="0" fontId="1" fillId="0" borderId="1" xfId="0" applyFont="1" applyFill="1" applyBorder="1"/>
    <xf numFmtId="0" fontId="1" fillId="0" borderId="10" xfId="0" applyFont="1" applyFill="1" applyBorder="1"/>
    <xf numFmtId="0" fontId="0" fillId="0" borderId="0" xfId="0" applyFill="1" applyBorder="1"/>
    <xf numFmtId="0" fontId="4" fillId="0" borderId="28" xfId="0" applyFont="1" applyFill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/>
    <xf numFmtId="0" fontId="1" fillId="0" borderId="15" xfId="0" applyFont="1" applyFill="1" applyBorder="1" applyAlignment="1">
      <alignment horizontal="center"/>
    </xf>
    <xf numFmtId="0" fontId="1" fillId="0" borderId="12" xfId="0" applyFont="1" applyFill="1" applyBorder="1"/>
    <xf numFmtId="0" fontId="3" fillId="0" borderId="2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1" fillId="5" borderId="42" xfId="0" applyFont="1" applyFill="1" applyBorder="1" applyAlignment="1">
      <alignment horizontal="center"/>
    </xf>
    <xf numFmtId="0" fontId="1" fillId="5" borderId="43" xfId="0" applyFont="1" applyFill="1" applyBorder="1" applyAlignment="1">
      <alignment horizontal="center"/>
    </xf>
    <xf numFmtId="0" fontId="1" fillId="0" borderId="0" xfId="0" applyFont="1" applyFill="1" applyBorder="1"/>
    <xf numFmtId="2" fontId="1" fillId="0" borderId="0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3" xfId="0" applyFont="1" applyFill="1" applyBorder="1"/>
    <xf numFmtId="0" fontId="1" fillId="0" borderId="1" xfId="0" applyFont="1" applyBorder="1"/>
    <xf numFmtId="0" fontId="1" fillId="0" borderId="7" xfId="0" applyFont="1" applyBorder="1"/>
    <xf numFmtId="0" fontId="1" fillId="0" borderId="10" xfId="0" applyFont="1" applyBorder="1"/>
    <xf numFmtId="0" fontId="1" fillId="0" borderId="33" xfId="0" applyFont="1" applyBorder="1"/>
    <xf numFmtId="0" fontId="3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2" fontId="1" fillId="0" borderId="32" xfId="0" applyNumberFormat="1" applyFont="1" applyBorder="1" applyAlignment="1">
      <alignment horizontal="center"/>
    </xf>
    <xf numFmtId="2" fontId="1" fillId="0" borderId="33" xfId="0" applyNumberFormat="1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2" xfId="0" applyFont="1" applyBorder="1"/>
    <xf numFmtId="0" fontId="1" fillId="0" borderId="32" xfId="0" applyFont="1" applyFill="1" applyBorder="1"/>
    <xf numFmtId="0" fontId="1" fillId="0" borderId="33" xfId="0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1" xfId="0" quotePrefix="1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Fill="1"/>
    <xf numFmtId="0" fontId="3" fillId="0" borderId="0" xfId="0" applyFont="1" applyFill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1" fillId="0" borderId="48" xfId="0" applyFont="1" applyFill="1" applyBorder="1" applyAlignment="1">
      <alignment horizontal="center"/>
    </xf>
    <xf numFmtId="0" fontId="1" fillId="11" borderId="31" xfId="0" applyFont="1" applyFill="1" applyBorder="1" applyAlignment="1">
      <alignment horizontal="center"/>
    </xf>
    <xf numFmtId="0" fontId="1" fillId="11" borderId="18" xfId="0" applyFont="1" applyFill="1" applyBorder="1" applyAlignment="1">
      <alignment horizontal="center"/>
    </xf>
    <xf numFmtId="2" fontId="1" fillId="11" borderId="6" xfId="0" applyNumberFormat="1" applyFont="1" applyFill="1" applyBorder="1" applyAlignment="1">
      <alignment horizontal="center"/>
    </xf>
    <xf numFmtId="0" fontId="1" fillId="11" borderId="9" xfId="0" applyFont="1" applyFill="1" applyBorder="1" applyAlignment="1">
      <alignment horizontal="center"/>
    </xf>
    <xf numFmtId="0" fontId="1" fillId="11" borderId="36" xfId="0" applyFont="1" applyFill="1" applyBorder="1" applyAlignment="1">
      <alignment horizontal="center"/>
    </xf>
    <xf numFmtId="0" fontId="1" fillId="11" borderId="33" xfId="0" applyFont="1" applyFill="1" applyBorder="1"/>
    <xf numFmtId="0" fontId="1" fillId="11" borderId="19" xfId="0" applyFont="1" applyFill="1" applyBorder="1" applyAlignment="1">
      <alignment horizontal="center"/>
    </xf>
    <xf numFmtId="0" fontId="1" fillId="11" borderId="13" xfId="0" applyFont="1" applyFill="1" applyBorder="1" applyAlignment="1">
      <alignment horizontal="center"/>
    </xf>
    <xf numFmtId="0" fontId="1" fillId="11" borderId="1" xfId="0" applyFont="1" applyFill="1" applyBorder="1"/>
    <xf numFmtId="2" fontId="1" fillId="11" borderId="13" xfId="0" applyNumberFormat="1" applyFont="1" applyFill="1" applyBorder="1" applyAlignment="1">
      <alignment horizontal="center"/>
    </xf>
    <xf numFmtId="0" fontId="1" fillId="11" borderId="14" xfId="0" applyFont="1" applyFill="1" applyBorder="1" applyAlignment="1">
      <alignment horizontal="center"/>
    </xf>
    <xf numFmtId="0" fontId="1" fillId="11" borderId="29" xfId="0" applyFont="1" applyFill="1" applyBorder="1" applyAlignment="1">
      <alignment horizontal="center"/>
    </xf>
    <xf numFmtId="0" fontId="1" fillId="11" borderId="20" xfId="0" applyFont="1" applyFill="1" applyBorder="1" applyAlignment="1">
      <alignment horizontal="center"/>
    </xf>
    <xf numFmtId="2" fontId="1" fillId="11" borderId="15" xfId="0" applyNumberFormat="1" applyFont="1" applyFill="1" applyBorder="1" applyAlignment="1">
      <alignment horizontal="center"/>
    </xf>
    <xf numFmtId="0" fontId="1" fillId="11" borderId="12" xfId="0" applyFont="1" applyFill="1" applyBorder="1" applyAlignment="1">
      <alignment horizontal="center"/>
    </xf>
    <xf numFmtId="0" fontId="1" fillId="11" borderId="30" xfId="0" applyFont="1" applyFill="1" applyBorder="1" applyAlignment="1">
      <alignment horizontal="center"/>
    </xf>
    <xf numFmtId="2" fontId="1" fillId="11" borderId="47" xfId="0" applyNumberFormat="1" applyFont="1" applyFill="1" applyBorder="1" applyAlignment="1">
      <alignment horizontal="center"/>
    </xf>
    <xf numFmtId="1" fontId="1" fillId="11" borderId="9" xfId="0" applyNumberFormat="1" applyFont="1" applyFill="1" applyBorder="1" applyAlignment="1">
      <alignment horizontal="center"/>
    </xf>
    <xf numFmtId="1" fontId="1" fillId="11" borderId="14" xfId="0" applyNumberFormat="1" applyFont="1" applyFill="1" applyBorder="1" applyAlignment="1">
      <alignment horizontal="center"/>
    </xf>
    <xf numFmtId="1" fontId="1" fillId="11" borderId="12" xfId="0" applyNumberFormat="1" applyFont="1" applyFill="1" applyBorder="1" applyAlignment="1">
      <alignment horizontal="center"/>
    </xf>
    <xf numFmtId="0" fontId="1" fillId="11" borderId="15" xfId="0" applyFont="1" applyFill="1" applyBorder="1"/>
    <xf numFmtId="1" fontId="1" fillId="11" borderId="12" xfId="0" applyNumberFormat="1" applyFont="1" applyFill="1" applyBorder="1"/>
    <xf numFmtId="1" fontId="1" fillId="11" borderId="18" xfId="0" applyNumberFormat="1" applyFont="1" applyFill="1" applyBorder="1" applyAlignment="1">
      <alignment horizontal="center"/>
    </xf>
    <xf numFmtId="1" fontId="1" fillId="11" borderId="19" xfId="0" applyNumberFormat="1" applyFont="1" applyFill="1" applyBorder="1" applyAlignment="1">
      <alignment horizontal="center"/>
    </xf>
    <xf numFmtId="1" fontId="1" fillId="11" borderId="20" xfId="0" applyNumberFormat="1" applyFont="1" applyFill="1" applyBorder="1" applyAlignment="1">
      <alignment horizontal="center"/>
    </xf>
    <xf numFmtId="2" fontId="1" fillId="0" borderId="47" xfId="0" applyNumberFormat="1" applyFont="1" applyFill="1" applyBorder="1" applyAlignment="1">
      <alignment horizontal="center"/>
    </xf>
    <xf numFmtId="2" fontId="1" fillId="0" borderId="6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/>
    <xf numFmtId="0" fontId="9" fillId="0" borderId="0" xfId="0" applyFont="1" applyFill="1" applyBorder="1" applyAlignment="1">
      <alignment horizontal="center"/>
    </xf>
    <xf numFmtId="0" fontId="9" fillId="17" borderId="0" xfId="0" applyFont="1" applyFill="1"/>
    <xf numFmtId="0" fontId="9" fillId="14" borderId="0" xfId="0" applyFont="1" applyFill="1"/>
    <xf numFmtId="0" fontId="9" fillId="9" borderId="0" xfId="0" applyFont="1" applyFill="1"/>
    <xf numFmtId="0" fontId="9" fillId="8" borderId="0" xfId="0" applyFont="1" applyFill="1"/>
    <xf numFmtId="0" fontId="9" fillId="3" borderId="0" xfId="0" applyFont="1" applyFill="1"/>
    <xf numFmtId="0" fontId="9" fillId="15" borderId="0" xfId="0" applyFont="1" applyFill="1"/>
    <xf numFmtId="0" fontId="9" fillId="18" borderId="0" xfId="0" applyFont="1" applyFill="1"/>
    <xf numFmtId="0" fontId="9" fillId="16" borderId="0" xfId="0" applyFont="1" applyFill="1"/>
    <xf numFmtId="0" fontId="9" fillId="2" borderId="0" xfId="0" applyFont="1" applyFill="1"/>
    <xf numFmtId="0" fontId="11" fillId="0" borderId="0" xfId="0" applyFont="1" applyFill="1" applyBorder="1" applyAlignment="1">
      <alignment horizontal="center"/>
    </xf>
    <xf numFmtId="0" fontId="9" fillId="6" borderId="0" xfId="0" applyFont="1" applyFill="1"/>
    <xf numFmtId="0" fontId="9" fillId="7" borderId="0" xfId="0" applyFont="1" applyFill="1"/>
    <xf numFmtId="0" fontId="9" fillId="13" borderId="0" xfId="0" applyFont="1" applyFill="1"/>
    <xf numFmtId="0" fontId="9" fillId="19" borderId="0" xfId="0" applyFont="1" applyFill="1"/>
    <xf numFmtId="0" fontId="9" fillId="12" borderId="0" xfId="0" applyFont="1" applyFill="1"/>
    <xf numFmtId="0" fontId="9" fillId="0" borderId="0" xfId="0" applyFont="1" applyFill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9" fillId="0" borderId="1" xfId="0" applyFont="1" applyBorder="1"/>
    <xf numFmtId="0" fontId="9" fillId="15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7" xfId="0" applyFont="1" applyBorder="1"/>
    <xf numFmtId="0" fontId="9" fillId="15" borderId="9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8" fillId="10" borderId="22" xfId="0" applyFont="1" applyFill="1" applyBorder="1" applyAlignment="1">
      <alignment horizontal="center"/>
    </xf>
    <xf numFmtId="0" fontId="8" fillId="10" borderId="24" xfId="0" applyFont="1" applyFill="1" applyBorder="1" applyAlignment="1">
      <alignment horizontal="center"/>
    </xf>
    <xf numFmtId="0" fontId="6" fillId="10" borderId="24" xfId="0" applyFont="1" applyFill="1" applyBorder="1" applyAlignment="1">
      <alignment horizontal="center"/>
    </xf>
    <xf numFmtId="0" fontId="3" fillId="10" borderId="2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Fill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2" borderId="9" xfId="0" applyFont="1" applyFill="1" applyBorder="1" applyAlignment="1">
      <alignment horizontal="center"/>
    </xf>
    <xf numFmtId="0" fontId="9" fillId="0" borderId="13" xfId="0" applyFont="1" applyBorder="1"/>
    <xf numFmtId="0" fontId="9" fillId="0" borderId="15" xfId="0" applyFont="1" applyBorder="1"/>
    <xf numFmtId="0" fontId="9" fillId="0" borderId="10" xfId="0" applyFont="1" applyBorder="1"/>
    <xf numFmtId="0" fontId="9" fillId="18" borderId="1" xfId="0" applyFont="1" applyFill="1" applyBorder="1" applyAlignment="1">
      <alignment horizontal="center"/>
    </xf>
    <xf numFmtId="0" fontId="9" fillId="19" borderId="1" xfId="0" applyFont="1" applyFill="1" applyBorder="1" applyAlignment="1">
      <alignment horizontal="center"/>
    </xf>
    <xf numFmtId="0" fontId="9" fillId="14" borderId="1" xfId="0" applyFont="1" applyFill="1" applyBorder="1" applyAlignment="1">
      <alignment horizontal="center"/>
    </xf>
    <xf numFmtId="0" fontId="9" fillId="8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/>
    </xf>
    <xf numFmtId="0" fontId="9" fillId="16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9" fillId="13" borderId="1" xfId="0" applyFont="1" applyFill="1" applyBorder="1" applyAlignment="1">
      <alignment horizontal="center"/>
    </xf>
    <xf numFmtId="0" fontId="9" fillId="12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6" borderId="14" xfId="0" applyFont="1" applyFill="1" applyBorder="1" applyAlignment="1">
      <alignment horizontal="center"/>
    </xf>
    <xf numFmtId="0" fontId="9" fillId="12" borderId="14" xfId="0" applyFont="1" applyFill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17" borderId="1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9" fillId="0" borderId="15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3" xfId="0" applyFont="1" applyFill="1" applyBorder="1" applyAlignment="1">
      <alignment horizontal="left"/>
    </xf>
    <xf numFmtId="0" fontId="9" fillId="3" borderId="9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3" borderId="12" xfId="0" applyFont="1" applyFill="1" applyBorder="1" applyAlignment="1">
      <alignment horizontal="center"/>
    </xf>
    <xf numFmtId="0" fontId="9" fillId="18" borderId="33" xfId="0" applyFont="1" applyFill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9" fillId="19" borderId="5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9" fillId="0" borderId="9" xfId="0" applyFont="1" applyBorder="1"/>
    <xf numFmtId="0" fontId="9" fillId="0" borderId="14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3" borderId="29" xfId="0" applyFont="1" applyFill="1" applyBorder="1" applyAlignment="1">
      <alignment horizontal="center"/>
    </xf>
    <xf numFmtId="0" fontId="9" fillId="2" borderId="29" xfId="0" applyFont="1" applyFill="1" applyBorder="1" applyAlignment="1">
      <alignment horizontal="center"/>
    </xf>
    <xf numFmtId="0" fontId="9" fillId="15" borderId="18" xfId="0" applyFont="1" applyFill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8" fillId="10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3" fillId="5" borderId="33" xfId="0" applyFont="1" applyFill="1" applyBorder="1" applyAlignment="1">
      <alignment horizontal="center"/>
    </xf>
    <xf numFmtId="0" fontId="9" fillId="19" borderId="33" xfId="0" applyFont="1" applyFill="1" applyBorder="1" applyAlignment="1">
      <alignment horizontal="center"/>
    </xf>
    <xf numFmtId="0" fontId="3" fillId="5" borderId="32" xfId="0" applyFont="1" applyFill="1" applyBorder="1" applyAlignment="1">
      <alignment horizontal="center"/>
    </xf>
    <xf numFmtId="0" fontId="9" fillId="8" borderId="32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9" fillId="15" borderId="7" xfId="0" applyFont="1" applyFill="1" applyBorder="1" applyAlignment="1">
      <alignment horizontal="center"/>
    </xf>
    <xf numFmtId="0" fontId="8" fillId="10" borderId="15" xfId="0" applyFont="1" applyFill="1" applyBorder="1" applyAlignment="1">
      <alignment horizontal="center"/>
    </xf>
    <xf numFmtId="0" fontId="9" fillId="15" borderId="10" xfId="0" applyFont="1" applyFill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1" fillId="0" borderId="33" xfId="0" quotePrefix="1" applyNumberFormat="1" applyFont="1" applyBorder="1" applyAlignment="1">
      <alignment horizontal="center"/>
    </xf>
    <xf numFmtId="2" fontId="1" fillId="0" borderId="32" xfId="0" quotePrefix="1" applyNumberFormat="1" applyFont="1" applyBorder="1" applyAlignment="1">
      <alignment horizontal="center"/>
    </xf>
    <xf numFmtId="2" fontId="1" fillId="0" borderId="7" xfId="0" quotePrefix="1" applyNumberFormat="1" applyFont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6" borderId="32" xfId="0" applyFont="1" applyFill="1" applyBorder="1" applyAlignment="1">
      <alignment horizontal="center"/>
    </xf>
    <xf numFmtId="2" fontId="1" fillId="0" borderId="0" xfId="0" quotePrefix="1" applyNumberFormat="1" applyFont="1" applyFill="1" applyBorder="1" applyAlignment="1">
      <alignment horizontal="center"/>
    </xf>
    <xf numFmtId="0" fontId="1" fillId="0" borderId="0" xfId="0" quotePrefix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12" fillId="10" borderId="24" xfId="0" applyFont="1" applyFill="1" applyBorder="1" applyAlignment="1">
      <alignment horizontal="center"/>
    </xf>
    <xf numFmtId="0" fontId="1" fillId="10" borderId="23" xfId="0" applyFont="1" applyFill="1" applyBorder="1" applyAlignment="1">
      <alignment horizontal="center"/>
    </xf>
    <xf numFmtId="0" fontId="9" fillId="17" borderId="19" xfId="0" applyFont="1" applyFill="1" applyBorder="1" applyAlignment="1">
      <alignment horizontal="center"/>
    </xf>
    <xf numFmtId="0" fontId="9" fillId="8" borderId="19" xfId="0" applyFont="1" applyFill="1" applyBorder="1" applyAlignment="1">
      <alignment horizontal="center"/>
    </xf>
    <xf numFmtId="0" fontId="9" fillId="7" borderId="0" xfId="0" applyFont="1" applyFill="1" applyAlignment="1">
      <alignment horizontal="center"/>
    </xf>
    <xf numFmtId="0" fontId="9" fillId="8" borderId="20" xfId="0" applyFont="1" applyFill="1" applyBorder="1" applyAlignment="1">
      <alignment horizontal="center"/>
    </xf>
    <xf numFmtId="0" fontId="1" fillId="20" borderId="0" xfId="0" applyFont="1" applyFill="1"/>
    <xf numFmtId="0" fontId="9" fillId="20" borderId="1" xfId="0" applyFont="1" applyFill="1" applyBorder="1" applyAlignment="1">
      <alignment horizontal="center"/>
    </xf>
    <xf numFmtId="2" fontId="1" fillId="0" borderId="1" xfId="0" quotePrefix="1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0" xfId="0" applyFont="1" applyFill="1" applyBorder="1"/>
    <xf numFmtId="0" fontId="9" fillId="20" borderId="12" xfId="0" applyFont="1" applyFill="1" applyBorder="1" applyAlignment="1">
      <alignment horizontal="center"/>
    </xf>
    <xf numFmtId="0" fontId="1" fillId="0" borderId="35" xfId="0" applyFont="1" applyBorder="1" applyAlignment="1">
      <alignment horizontal="center"/>
    </xf>
    <xf numFmtId="2" fontId="1" fillId="0" borderId="36" xfId="0" applyNumberFormat="1" applyFont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/>
    </xf>
    <xf numFmtId="0" fontId="9" fillId="0" borderId="9" xfId="0" applyFont="1" applyBorder="1" applyAlignment="1">
      <alignment horizontal="left"/>
    </xf>
    <xf numFmtId="0" fontId="9" fillId="3" borderId="31" xfId="0" applyFont="1" applyFill="1" applyBorder="1" applyAlignment="1">
      <alignment horizontal="center"/>
    </xf>
    <xf numFmtId="0" fontId="9" fillId="3" borderId="30" xfId="0" applyFont="1" applyFill="1" applyBorder="1" applyAlignment="1">
      <alignment horizontal="center"/>
    </xf>
    <xf numFmtId="0" fontId="9" fillId="0" borderId="33" xfId="0" applyFont="1" applyBorder="1"/>
    <xf numFmtId="0" fontId="9" fillId="0" borderId="34" xfId="0" applyFont="1" applyBorder="1"/>
    <xf numFmtId="0" fontId="9" fillId="2" borderId="45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46" xfId="0" applyFont="1" applyFill="1" applyBorder="1" applyAlignment="1">
      <alignment horizontal="center"/>
    </xf>
    <xf numFmtId="0" fontId="1" fillId="0" borderId="9" xfId="0" applyFont="1" applyBorder="1"/>
    <xf numFmtId="0" fontId="1" fillId="0" borderId="14" xfId="0" applyFont="1" applyBorder="1"/>
    <xf numFmtId="0" fontId="3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9" fillId="0" borderId="32" xfId="0" applyFont="1" applyBorder="1" applyAlignment="1">
      <alignment horizontal="left"/>
    </xf>
    <xf numFmtId="0" fontId="9" fillId="16" borderId="7" xfId="0" applyFont="1" applyFill="1" applyBorder="1" applyAlignment="1">
      <alignment horizontal="center"/>
    </xf>
    <xf numFmtId="0" fontId="9" fillId="16" borderId="10" xfId="0" applyFont="1" applyFill="1" applyBorder="1" applyAlignment="1">
      <alignment horizontal="center"/>
    </xf>
    <xf numFmtId="0" fontId="9" fillId="0" borderId="3" xfId="0" applyFont="1" applyBorder="1"/>
    <xf numFmtId="0" fontId="9" fillId="6" borderId="3" xfId="0" applyFont="1" applyFill="1" applyBorder="1" applyAlignment="1">
      <alignment horizontal="center"/>
    </xf>
    <xf numFmtId="0" fontId="9" fillId="12" borderId="3" xfId="0" applyFont="1" applyFill="1" applyBorder="1" applyAlignment="1">
      <alignment horizontal="center"/>
    </xf>
    <xf numFmtId="0" fontId="9" fillId="0" borderId="50" xfId="0" applyFont="1" applyBorder="1"/>
    <xf numFmtId="0" fontId="9" fillId="0" borderId="5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14" borderId="5" xfId="0" applyFont="1" applyFill="1" applyBorder="1" applyAlignment="1">
      <alignment horizontal="center"/>
    </xf>
    <xf numFmtId="0" fontId="9" fillId="8" borderId="52" xfId="0" applyFont="1" applyFill="1" applyBorder="1" applyAlignment="1">
      <alignment horizontal="center"/>
    </xf>
    <xf numFmtId="0" fontId="9" fillId="8" borderId="53" xfId="0" applyFont="1" applyFill="1" applyBorder="1" applyAlignment="1">
      <alignment horizontal="center"/>
    </xf>
    <xf numFmtId="0" fontId="9" fillId="15" borderId="52" xfId="0" applyFont="1" applyFill="1" applyBorder="1" applyAlignment="1">
      <alignment horizontal="center"/>
    </xf>
    <xf numFmtId="0" fontId="9" fillId="15" borderId="54" xfId="0" applyFont="1" applyFill="1" applyBorder="1" applyAlignment="1">
      <alignment horizontal="center"/>
    </xf>
    <xf numFmtId="0" fontId="9" fillId="15" borderId="53" xfId="0" applyFont="1" applyFill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0" fontId="9" fillId="18" borderId="18" xfId="0" applyFont="1" applyFill="1" applyBorder="1" applyAlignment="1">
      <alignment horizontal="center"/>
    </xf>
    <xf numFmtId="0" fontId="9" fillId="15" borderId="19" xfId="0" applyFont="1" applyFill="1" applyBorder="1" applyAlignment="1">
      <alignment horizontal="center"/>
    </xf>
    <xf numFmtId="0" fontId="9" fillId="16" borderId="19" xfId="0" applyFont="1" applyFill="1" applyBorder="1" applyAlignment="1">
      <alignment horizontal="center"/>
    </xf>
    <xf numFmtId="0" fontId="9" fillId="13" borderId="19" xfId="0" applyFont="1" applyFill="1" applyBorder="1" applyAlignment="1">
      <alignment horizontal="center"/>
    </xf>
    <xf numFmtId="0" fontId="9" fillId="16" borderId="20" xfId="0" applyFont="1" applyFill="1" applyBorder="1" applyAlignment="1">
      <alignment horizontal="center"/>
    </xf>
    <xf numFmtId="0" fontId="9" fillId="14" borderId="18" xfId="0" applyFont="1" applyFill="1" applyBorder="1" applyAlignment="1">
      <alignment horizontal="center"/>
    </xf>
    <xf numFmtId="0" fontId="9" fillId="13" borderId="18" xfId="0" applyFont="1" applyFill="1" applyBorder="1" applyAlignment="1">
      <alignment horizontal="center"/>
    </xf>
    <xf numFmtId="0" fontId="9" fillId="15" borderId="20" xfId="0" applyFont="1" applyFill="1" applyBorder="1" applyAlignment="1">
      <alignment horizontal="center"/>
    </xf>
    <xf numFmtId="0" fontId="1" fillId="5" borderId="55" xfId="0" applyFont="1" applyFill="1" applyBorder="1" applyAlignment="1">
      <alignment horizontal="center"/>
    </xf>
    <xf numFmtId="0" fontId="1" fillId="5" borderId="44" xfId="0" applyFont="1" applyFill="1" applyBorder="1" applyAlignment="1">
      <alignment horizontal="center"/>
    </xf>
    <xf numFmtId="0" fontId="9" fillId="15" borderId="49" xfId="0" applyFont="1" applyFill="1" applyBorder="1" applyAlignment="1">
      <alignment horizontal="center"/>
    </xf>
    <xf numFmtId="0" fontId="9" fillId="13" borderId="20" xfId="0" applyFont="1" applyFill="1" applyBorder="1" applyAlignment="1">
      <alignment horizontal="center"/>
    </xf>
    <xf numFmtId="0" fontId="9" fillId="19" borderId="20" xfId="0" applyFont="1" applyFill="1" applyBorder="1" applyAlignment="1">
      <alignment horizontal="center"/>
    </xf>
    <xf numFmtId="0" fontId="11" fillId="0" borderId="32" xfId="0" applyFont="1" applyFill="1" applyBorder="1" applyAlignment="1">
      <alignment horizontal="left"/>
    </xf>
    <xf numFmtId="0" fontId="9" fillId="16" borderId="18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9" fillId="11" borderId="18" xfId="0" applyFont="1" applyFill="1" applyBorder="1" applyAlignment="1">
      <alignment horizontal="center"/>
    </xf>
    <xf numFmtId="0" fontId="9" fillId="11" borderId="19" xfId="0" applyFont="1" applyFill="1" applyBorder="1" applyAlignment="1">
      <alignment horizontal="center"/>
    </xf>
    <xf numFmtId="0" fontId="9" fillId="11" borderId="20" xfId="0" applyFont="1" applyFill="1" applyBorder="1" applyAlignment="1">
      <alignment horizontal="center"/>
    </xf>
    <xf numFmtId="0" fontId="9" fillId="0" borderId="0" xfId="0" applyFont="1"/>
    <xf numFmtId="0" fontId="1" fillId="0" borderId="1" xfId="0" applyNumberFormat="1" applyFont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20" fontId="1" fillId="0" borderId="1" xfId="0" applyNumberFormat="1" applyFont="1" applyFill="1" applyBorder="1" applyAlignment="1">
      <alignment horizontal="center"/>
    </xf>
    <xf numFmtId="2" fontId="9" fillId="0" borderId="6" xfId="0" applyNumberFormat="1" applyFont="1" applyFill="1" applyBorder="1" applyAlignment="1">
      <alignment horizontal="center"/>
    </xf>
    <xf numFmtId="2" fontId="9" fillId="0" borderId="13" xfId="0" applyNumberFormat="1" applyFont="1" applyFill="1" applyBorder="1" applyAlignment="1">
      <alignment horizontal="center"/>
    </xf>
    <xf numFmtId="2" fontId="9" fillId="0" borderId="15" xfId="0" applyNumberFormat="1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2" fontId="9" fillId="0" borderId="47" xfId="0" applyNumberFormat="1" applyFont="1" applyFill="1" applyBorder="1" applyAlignment="1">
      <alignment horizontal="center"/>
    </xf>
    <xf numFmtId="0" fontId="9" fillId="0" borderId="48" xfId="0" applyFont="1" applyFill="1" applyBorder="1" applyAlignment="1">
      <alignment horizontal="center"/>
    </xf>
    <xf numFmtId="0" fontId="9" fillId="14" borderId="17" xfId="0" applyFont="1" applyFill="1" applyBorder="1" applyAlignment="1">
      <alignment horizontal="center"/>
    </xf>
    <xf numFmtId="0" fontId="9" fillId="3" borderId="54" xfId="0" applyFont="1" applyFill="1" applyBorder="1" applyAlignment="1">
      <alignment horizontal="center"/>
    </xf>
    <xf numFmtId="0" fontId="9" fillId="2" borderId="54" xfId="0" applyFont="1" applyFill="1" applyBorder="1" applyAlignment="1">
      <alignment horizontal="center"/>
    </xf>
    <xf numFmtId="0" fontId="9" fillId="13" borderId="52" xfId="0" applyFont="1" applyFill="1" applyBorder="1" applyAlignment="1">
      <alignment horizontal="center"/>
    </xf>
    <xf numFmtId="0" fontId="9" fillId="13" borderId="54" xfId="0" applyFont="1" applyFill="1" applyBorder="1" applyAlignment="1">
      <alignment horizontal="center"/>
    </xf>
    <xf numFmtId="0" fontId="9" fillId="8" borderId="29" xfId="0" applyFont="1" applyFill="1" applyBorder="1" applyAlignment="1">
      <alignment horizontal="center"/>
    </xf>
    <xf numFmtId="0" fontId="9" fillId="13" borderId="29" xfId="0" applyFont="1" applyFill="1" applyBorder="1" applyAlignment="1">
      <alignment horizontal="center"/>
    </xf>
    <xf numFmtId="0" fontId="9" fillId="5" borderId="42" xfId="0" applyFont="1" applyFill="1" applyBorder="1" applyAlignment="1">
      <alignment horizontal="center"/>
    </xf>
    <xf numFmtId="0" fontId="9" fillId="5" borderId="43" xfId="0" applyFont="1" applyFill="1" applyBorder="1" applyAlignment="1">
      <alignment horizontal="center"/>
    </xf>
    <xf numFmtId="0" fontId="9" fillId="5" borderId="44" xfId="0" applyFont="1" applyFill="1" applyBorder="1" applyAlignment="1">
      <alignment horizontal="center"/>
    </xf>
    <xf numFmtId="0" fontId="9" fillId="5" borderId="55" xfId="0" applyFont="1" applyFill="1" applyBorder="1" applyAlignment="1">
      <alignment horizontal="center"/>
    </xf>
    <xf numFmtId="2" fontId="1" fillId="11" borderId="16" xfId="0" applyNumberFormat="1" applyFont="1" applyFill="1" applyBorder="1" applyAlignment="1">
      <alignment horizontal="center"/>
    </xf>
    <xf numFmtId="1" fontId="1" fillId="11" borderId="5" xfId="0" applyNumberFormat="1" applyFont="1" applyFill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9" fillId="13" borderId="53" xfId="0" applyFont="1" applyFill="1" applyBorder="1" applyAlignment="1">
      <alignment horizontal="center"/>
    </xf>
    <xf numFmtId="0" fontId="9" fillId="13" borderId="31" xfId="0" applyFont="1" applyFill="1" applyBorder="1" applyAlignment="1">
      <alignment horizontal="center"/>
    </xf>
    <xf numFmtId="0" fontId="9" fillId="13" borderId="30" xfId="0" applyFont="1" applyFill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2" fontId="9" fillId="0" borderId="8" xfId="0" applyNumberFormat="1" applyFont="1" applyBorder="1" applyAlignment="1">
      <alignment horizontal="center"/>
    </xf>
    <xf numFmtId="0" fontId="1" fillId="11" borderId="56" xfId="0" applyFont="1" applyFill="1" applyBorder="1" applyAlignment="1">
      <alignment horizontal="center"/>
    </xf>
    <xf numFmtId="0" fontId="9" fillId="10" borderId="42" xfId="0" applyFont="1" applyFill="1" applyBorder="1" applyAlignment="1">
      <alignment horizontal="center"/>
    </xf>
    <xf numFmtId="0" fontId="9" fillId="10" borderId="43" xfId="0" applyFont="1" applyFill="1" applyBorder="1" applyAlignment="1">
      <alignment horizontal="center"/>
    </xf>
    <xf numFmtId="0" fontId="9" fillId="10" borderId="44" xfId="0" applyFont="1" applyFill="1" applyBorder="1" applyAlignment="1">
      <alignment horizontal="center"/>
    </xf>
    <xf numFmtId="0" fontId="9" fillId="0" borderId="12" xfId="0" applyFont="1" applyFill="1" applyBorder="1"/>
    <xf numFmtId="0" fontId="9" fillId="0" borderId="20" xfId="0" applyFont="1" applyFill="1" applyBorder="1" applyAlignment="1">
      <alignment horizontal="center"/>
    </xf>
    <xf numFmtId="0" fontId="13" fillId="0" borderId="0" xfId="0" applyFont="1"/>
    <xf numFmtId="0" fontId="9" fillId="15" borderId="31" xfId="0" applyFont="1" applyFill="1" applyBorder="1" applyAlignment="1">
      <alignment horizontal="center"/>
    </xf>
    <xf numFmtId="0" fontId="9" fillId="17" borderId="29" xfId="0" applyFont="1" applyFill="1" applyBorder="1" applyAlignment="1">
      <alignment horizontal="center"/>
    </xf>
    <xf numFmtId="1" fontId="1" fillId="11" borderId="17" xfId="0" applyNumberFormat="1" applyFont="1" applyFill="1" applyBorder="1" applyAlignment="1">
      <alignment horizontal="center"/>
    </xf>
    <xf numFmtId="1" fontId="1" fillId="11" borderId="35" xfId="0" applyNumberFormat="1" applyFont="1" applyFill="1" applyBorder="1" applyAlignment="1">
      <alignment horizontal="center"/>
    </xf>
    <xf numFmtId="1" fontId="1" fillId="11" borderId="49" xfId="0" applyNumberFormat="1" applyFont="1" applyFill="1" applyBorder="1" applyAlignment="1">
      <alignment horizontal="center"/>
    </xf>
    <xf numFmtId="2" fontId="1" fillId="11" borderId="8" xfId="0" applyNumberFormat="1" applyFont="1" applyFill="1" applyBorder="1" applyAlignment="1">
      <alignment horizontal="center"/>
    </xf>
    <xf numFmtId="2" fontId="1" fillId="11" borderId="2" xfId="0" applyNumberFormat="1" applyFont="1" applyFill="1" applyBorder="1" applyAlignment="1">
      <alignment horizontal="center"/>
    </xf>
    <xf numFmtId="2" fontId="1" fillId="11" borderId="11" xfId="0" applyNumberFormat="1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9" fillId="7" borderId="9" xfId="0" applyFont="1" applyFill="1" applyBorder="1" applyAlignment="1">
      <alignment horizontal="center"/>
    </xf>
    <xf numFmtId="0" fontId="9" fillId="7" borderId="14" xfId="0" applyFont="1" applyFill="1" applyBorder="1" applyAlignment="1">
      <alignment horizontal="center"/>
    </xf>
    <xf numFmtId="1" fontId="1" fillId="11" borderId="43" xfId="0" applyNumberFormat="1" applyFont="1" applyFill="1" applyBorder="1" applyAlignment="1">
      <alignment horizontal="center"/>
    </xf>
    <xf numFmtId="1" fontId="1" fillId="11" borderId="55" xfId="0" applyNumberFormat="1" applyFont="1" applyFill="1" applyBorder="1" applyAlignment="1">
      <alignment horizontal="center"/>
    </xf>
    <xf numFmtId="0" fontId="1" fillId="11" borderId="57" xfId="0" applyFont="1" applyFill="1" applyBorder="1" applyAlignment="1">
      <alignment horizontal="center"/>
    </xf>
    <xf numFmtId="0" fontId="9" fillId="7" borderId="25" xfId="0" applyFont="1" applyFill="1" applyBorder="1" applyAlignment="1">
      <alignment horizontal="center"/>
    </xf>
    <xf numFmtId="0" fontId="9" fillId="7" borderId="19" xfId="0" applyFont="1" applyFill="1" applyBorder="1" applyAlignment="1">
      <alignment horizontal="center"/>
    </xf>
    <xf numFmtId="0" fontId="9" fillId="3" borderId="34" xfId="0" applyFont="1" applyFill="1" applyBorder="1" applyAlignment="1">
      <alignment horizontal="center"/>
    </xf>
    <xf numFmtId="0" fontId="9" fillId="0" borderId="52" xfId="0" applyFont="1" applyFill="1" applyBorder="1" applyAlignment="1">
      <alignment horizontal="center"/>
    </xf>
    <xf numFmtId="0" fontId="9" fillId="0" borderId="54" xfId="0" applyFont="1" applyFill="1" applyBorder="1" applyAlignment="1">
      <alignment horizontal="center"/>
    </xf>
    <xf numFmtId="0" fontId="9" fillId="0" borderId="53" xfId="0" applyFont="1" applyFill="1" applyBorder="1" applyAlignment="1">
      <alignment horizontal="center"/>
    </xf>
    <xf numFmtId="0" fontId="9" fillId="7" borderId="18" xfId="0" applyFont="1" applyFill="1" applyBorder="1" applyAlignment="1">
      <alignment horizontal="center"/>
    </xf>
    <xf numFmtId="0" fontId="9" fillId="7" borderId="7" xfId="0" applyFont="1" applyFill="1" applyBorder="1" applyAlignment="1">
      <alignment horizontal="center"/>
    </xf>
    <xf numFmtId="0" fontId="9" fillId="7" borderId="10" xfId="0" applyFont="1" applyFill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9" fillId="0" borderId="6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left"/>
    </xf>
    <xf numFmtId="0" fontId="9" fillId="14" borderId="14" xfId="0" applyFont="1" applyFill="1" applyBorder="1" applyAlignment="1">
      <alignment horizontal="center"/>
    </xf>
    <xf numFmtId="0" fontId="9" fillId="8" borderId="14" xfId="0" applyFont="1" applyFill="1" applyBorder="1" applyAlignment="1">
      <alignment horizontal="center"/>
    </xf>
    <xf numFmtId="0" fontId="9" fillId="15" borderId="14" xfId="0" applyFont="1" applyFill="1" applyBorder="1" applyAlignment="1">
      <alignment horizontal="center"/>
    </xf>
    <xf numFmtId="0" fontId="11" fillId="0" borderId="13" xfId="0" applyFont="1" applyFill="1" applyBorder="1" applyAlignment="1">
      <alignment horizontal="left"/>
    </xf>
    <xf numFmtId="0" fontId="9" fillId="16" borderId="14" xfId="0" applyFont="1" applyFill="1" applyBorder="1" applyAlignment="1">
      <alignment horizontal="center"/>
    </xf>
    <xf numFmtId="0" fontId="9" fillId="13" borderId="14" xfId="0" applyFont="1" applyFill="1" applyBorder="1" applyAlignment="1">
      <alignment horizontal="center"/>
    </xf>
    <xf numFmtId="0" fontId="9" fillId="0" borderId="13" xfId="0" applyFont="1" applyBorder="1" applyAlignment="1">
      <alignment horizontal="left"/>
    </xf>
    <xf numFmtId="0" fontId="9" fillId="14" borderId="19" xfId="0" applyFont="1" applyFill="1" applyBorder="1" applyAlignment="1">
      <alignment horizontal="center"/>
    </xf>
    <xf numFmtId="0" fontId="9" fillId="6" borderId="19" xfId="0" applyFont="1" applyFill="1" applyBorder="1" applyAlignment="1">
      <alignment horizontal="center"/>
    </xf>
    <xf numFmtId="0" fontId="9" fillId="12" borderId="19" xfId="0" applyFont="1" applyFill="1" applyBorder="1" applyAlignment="1">
      <alignment horizontal="center"/>
    </xf>
    <xf numFmtId="0" fontId="9" fillId="7" borderId="17" xfId="0" applyFont="1" applyFill="1" applyBorder="1" applyAlignment="1">
      <alignment horizontal="center"/>
    </xf>
    <xf numFmtId="0" fontId="9" fillId="7" borderId="5" xfId="0" applyFont="1" applyFill="1" applyBorder="1" applyAlignment="1">
      <alignment horizontal="center"/>
    </xf>
    <xf numFmtId="2" fontId="1" fillId="11" borderId="62" xfId="0" applyNumberFormat="1" applyFont="1" applyFill="1" applyBorder="1" applyAlignment="1">
      <alignment horizontal="center"/>
    </xf>
    <xf numFmtId="0" fontId="1" fillId="11" borderId="34" xfId="0" applyFont="1" applyFill="1" applyBorder="1" applyAlignment="1">
      <alignment horizontal="center"/>
    </xf>
    <xf numFmtId="0" fontId="9" fillId="17" borderId="14" xfId="0" applyFont="1" applyFill="1" applyBorder="1" applyAlignment="1">
      <alignment horizontal="center"/>
    </xf>
    <xf numFmtId="0" fontId="9" fillId="21" borderId="14" xfId="0" applyFont="1" applyFill="1" applyBorder="1" applyAlignment="1">
      <alignment horizontal="center"/>
    </xf>
    <xf numFmtId="0" fontId="9" fillId="10" borderId="57" xfId="0" applyFont="1" applyFill="1" applyBorder="1" applyAlignment="1">
      <alignment horizontal="center"/>
    </xf>
    <xf numFmtId="0" fontId="9" fillId="0" borderId="36" xfId="0" applyFont="1" applyBorder="1"/>
    <xf numFmtId="0" fontId="9" fillId="0" borderId="14" xfId="0" applyFont="1" applyBorder="1"/>
    <xf numFmtId="0" fontId="9" fillId="0" borderId="12" xfId="0" applyFont="1" applyBorder="1"/>
    <xf numFmtId="1" fontId="1" fillId="11" borderId="48" xfId="0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1" fontId="1" fillId="0" borderId="0" xfId="0" applyNumberFormat="1" applyFont="1" applyFill="1"/>
    <xf numFmtId="1" fontId="1" fillId="0" borderId="0" xfId="0" applyNumberFormat="1" applyFont="1" applyBorder="1"/>
    <xf numFmtId="1" fontId="1" fillId="11" borderId="59" xfId="0" applyNumberFormat="1" applyFont="1" applyFill="1" applyBorder="1" applyAlignment="1">
      <alignment horizontal="center"/>
    </xf>
    <xf numFmtId="1" fontId="1" fillId="11" borderId="60" xfId="0" applyNumberFormat="1" applyFont="1" applyFill="1" applyBorder="1" applyAlignment="1">
      <alignment horizontal="center"/>
    </xf>
    <xf numFmtId="1" fontId="1" fillId="11" borderId="61" xfId="0" applyNumberFormat="1" applyFont="1" applyFill="1" applyBorder="1" applyAlignment="1">
      <alignment horizontal="center"/>
    </xf>
    <xf numFmtId="1" fontId="1" fillId="0" borderId="0" xfId="0" applyNumberFormat="1" applyFont="1"/>
    <xf numFmtId="1" fontId="6" fillId="0" borderId="17" xfId="0" applyNumberFormat="1" applyFont="1" applyFill="1" applyBorder="1" applyAlignment="1">
      <alignment horizontal="center" vertical="center" wrapText="1"/>
    </xf>
    <xf numFmtId="1" fontId="1" fillId="11" borderId="21" xfId="0" applyNumberFormat="1" applyFont="1" applyFill="1" applyBorder="1" applyAlignment="1">
      <alignment horizontal="center"/>
    </xf>
    <xf numFmtId="1" fontId="1" fillId="11" borderId="31" xfId="0" applyNumberFormat="1" applyFont="1" applyFill="1" applyBorder="1" applyAlignment="1">
      <alignment horizontal="center"/>
    </xf>
    <xf numFmtId="1" fontId="1" fillId="11" borderId="30" xfId="0" applyNumberFormat="1" applyFont="1" applyFill="1" applyBorder="1" applyAlignment="1">
      <alignment horizontal="center"/>
    </xf>
    <xf numFmtId="1" fontId="1" fillId="22" borderId="17" xfId="0" applyNumberFormat="1" applyFont="1" applyFill="1" applyBorder="1" applyAlignment="1">
      <alignment horizontal="center"/>
    </xf>
    <xf numFmtId="1" fontId="1" fillId="22" borderId="58" xfId="0" applyNumberFormat="1" applyFont="1" applyFill="1" applyBorder="1" applyAlignment="1">
      <alignment horizontal="center"/>
    </xf>
    <xf numFmtId="0" fontId="1" fillId="22" borderId="12" xfId="0" applyFont="1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center"/>
    </xf>
    <xf numFmtId="1" fontId="1" fillId="0" borderId="14" xfId="0" applyNumberFormat="1" applyFont="1" applyFill="1" applyBorder="1" applyAlignment="1">
      <alignment horizontal="center"/>
    </xf>
    <xf numFmtId="0" fontId="9" fillId="22" borderId="12" xfId="0" applyFont="1" applyFill="1" applyBorder="1" applyAlignment="1">
      <alignment horizontal="center"/>
    </xf>
    <xf numFmtId="0" fontId="9" fillId="22" borderId="14" xfId="0" applyFont="1" applyFill="1" applyBorder="1" applyAlignment="1">
      <alignment horizontal="center"/>
    </xf>
    <xf numFmtId="0" fontId="1" fillId="22" borderId="9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left"/>
    </xf>
    <xf numFmtId="0" fontId="9" fillId="22" borderId="9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/>
    </xf>
    <xf numFmtId="0" fontId="9" fillId="23" borderId="3" xfId="0" applyFont="1" applyFill="1" applyBorder="1" applyAlignment="1">
      <alignment horizontal="center"/>
    </xf>
    <xf numFmtId="0" fontId="9" fillId="0" borderId="13" xfId="0" applyFont="1" applyFill="1" applyBorder="1"/>
    <xf numFmtId="0" fontId="9" fillId="23" borderId="14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9" fillId="0" borderId="50" xfId="0" applyFont="1" applyBorder="1" applyAlignment="1">
      <alignment horizontal="left"/>
    </xf>
    <xf numFmtId="0" fontId="9" fillId="2" borderId="52" xfId="0" applyFont="1" applyFill="1" applyBorder="1" applyAlignment="1">
      <alignment horizontal="center"/>
    </xf>
    <xf numFmtId="0" fontId="9" fillId="3" borderId="53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19" borderId="9" xfId="0" applyFont="1" applyFill="1" applyBorder="1" applyAlignment="1">
      <alignment horizontal="center"/>
    </xf>
    <xf numFmtId="0" fontId="9" fillId="23" borderId="19" xfId="0" applyFont="1" applyFill="1" applyBorder="1" applyAlignment="1">
      <alignment horizontal="center"/>
    </xf>
    <xf numFmtId="0" fontId="9" fillId="19" borderId="18" xfId="0" applyFont="1" applyFill="1" applyBorder="1" applyAlignment="1">
      <alignment horizontal="center"/>
    </xf>
    <xf numFmtId="0" fontId="1" fillId="2" borderId="48" xfId="0" applyFont="1" applyFill="1" applyBorder="1" applyAlignment="1">
      <alignment horizontal="center"/>
    </xf>
    <xf numFmtId="0" fontId="9" fillId="3" borderId="20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left"/>
    </xf>
    <xf numFmtId="0" fontId="1" fillId="0" borderId="25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9" fillId="10" borderId="55" xfId="0" applyFont="1" applyFill="1" applyBorder="1" applyAlignment="1">
      <alignment horizontal="center"/>
    </xf>
    <xf numFmtId="0" fontId="9" fillId="0" borderId="47" xfId="0" applyFont="1" applyFill="1" applyBorder="1" applyAlignment="1">
      <alignment horizontal="center"/>
    </xf>
    <xf numFmtId="0" fontId="9" fillId="0" borderId="32" xfId="0" applyFont="1" applyBorder="1"/>
    <xf numFmtId="0" fontId="9" fillId="0" borderId="48" xfId="0" applyFont="1" applyBorder="1"/>
    <xf numFmtId="2" fontId="9" fillId="0" borderId="62" xfId="0" applyNumberFormat="1" applyFont="1" applyBorder="1" applyAlignment="1">
      <alignment horizontal="center"/>
    </xf>
    <xf numFmtId="0" fontId="9" fillId="15" borderId="48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</cellXfs>
  <cellStyles count="1">
    <cellStyle name="Normal" xfId="0" builtinId="0"/>
  </cellStyles>
  <dxfs count="347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FF66"/>
      <color rgb="FFB6DDE8"/>
      <color rgb="FF660066"/>
      <color rgb="FFFFFFFF"/>
      <color rgb="FFFFFFCC"/>
      <color rgb="FFFFFF99"/>
      <color rgb="FFFFFF00"/>
      <color rgb="FF00FF00"/>
      <color rgb="FF66FF66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4"/>
  <sheetViews>
    <sheetView zoomScale="75" zoomScaleNormal="75" workbookViewId="0">
      <selection activeCell="F23" sqref="F23"/>
    </sheetView>
  </sheetViews>
  <sheetFormatPr defaultRowHeight="14.25"/>
  <cols>
    <col min="1" max="1" width="17" style="3" bestFit="1" customWidth="1"/>
    <col min="2" max="2" width="13.85546875" style="3" bestFit="1" customWidth="1"/>
    <col min="3" max="3" width="13.140625" style="2" bestFit="1" customWidth="1"/>
    <col min="4" max="4" width="16.28515625" style="2" bestFit="1" customWidth="1"/>
    <col min="5" max="5" width="34" style="2" bestFit="1" customWidth="1"/>
    <col min="6" max="6" width="11.140625" style="3" bestFit="1" customWidth="1"/>
    <col min="7" max="7" width="9.85546875" style="3" bestFit="1" customWidth="1"/>
    <col min="8" max="8" width="9.140625" style="3"/>
    <col min="9" max="9" width="12.7109375" style="3" bestFit="1" customWidth="1"/>
    <col min="10" max="16384" width="9.140625" style="2"/>
  </cols>
  <sheetData>
    <row r="1" spans="1:15">
      <c r="B1" s="200" t="s">
        <v>44</v>
      </c>
      <c r="C1" s="200" t="s">
        <v>31</v>
      </c>
      <c r="D1" s="200" t="s">
        <v>3</v>
      </c>
      <c r="E1" s="200" t="s">
        <v>4</v>
      </c>
      <c r="F1" s="200" t="s">
        <v>32</v>
      </c>
      <c r="G1" s="200" t="s">
        <v>35</v>
      </c>
      <c r="H1" s="200" t="s">
        <v>33</v>
      </c>
      <c r="I1" s="200" t="s">
        <v>34</v>
      </c>
    </row>
    <row r="2" spans="1:15" ht="15" thickBot="1">
      <c r="A2" s="207" t="s">
        <v>134</v>
      </c>
      <c r="B2" s="81">
        <v>1</v>
      </c>
      <c r="C2" s="68" t="s">
        <v>86</v>
      </c>
      <c r="D2" s="72" t="s">
        <v>87</v>
      </c>
      <c r="E2" s="72" t="s">
        <v>88</v>
      </c>
      <c r="F2" s="208" t="s">
        <v>78</v>
      </c>
      <c r="G2" s="77"/>
      <c r="H2" s="81"/>
      <c r="I2" s="77"/>
      <c r="K2" s="11"/>
      <c r="L2" s="120"/>
      <c r="M2" s="119" t="s">
        <v>76</v>
      </c>
      <c r="N2" s="119" t="s">
        <v>66</v>
      </c>
      <c r="O2" s="121"/>
    </row>
    <row r="3" spans="1:15">
      <c r="A3" s="211" t="s">
        <v>134</v>
      </c>
      <c r="B3" s="65">
        <v>2</v>
      </c>
      <c r="C3" s="28" t="s">
        <v>37</v>
      </c>
      <c r="D3" s="70" t="s">
        <v>25</v>
      </c>
      <c r="E3" s="70" t="s">
        <v>38</v>
      </c>
      <c r="F3" s="212" t="s">
        <v>18</v>
      </c>
      <c r="G3" s="64"/>
      <c r="H3" s="65"/>
      <c r="I3" s="34"/>
      <c r="K3" s="11"/>
      <c r="L3" s="122"/>
      <c r="M3" s="119" t="s">
        <v>77</v>
      </c>
      <c r="N3" s="119" t="s">
        <v>40</v>
      </c>
      <c r="O3" s="123"/>
    </row>
    <row r="4" spans="1:15" ht="15" thickBot="1">
      <c r="A4" s="213" t="s">
        <v>128</v>
      </c>
      <c r="B4" s="67">
        <v>2</v>
      </c>
      <c r="C4" s="30" t="s">
        <v>37</v>
      </c>
      <c r="D4" s="71" t="s">
        <v>25</v>
      </c>
      <c r="E4" s="71" t="s">
        <v>38</v>
      </c>
      <c r="F4" s="214" t="s">
        <v>18</v>
      </c>
      <c r="G4" s="66"/>
      <c r="H4" s="67"/>
      <c r="I4" s="215"/>
      <c r="L4" s="124"/>
      <c r="M4" s="119" t="s">
        <v>50</v>
      </c>
      <c r="N4" s="119" t="s">
        <v>18</v>
      </c>
      <c r="O4" s="125"/>
    </row>
    <row r="5" spans="1:15">
      <c r="A5" s="209" t="s">
        <v>134</v>
      </c>
      <c r="B5" s="78">
        <v>3</v>
      </c>
      <c r="C5" s="80" t="s">
        <v>97</v>
      </c>
      <c r="D5" s="79" t="s">
        <v>98</v>
      </c>
      <c r="E5" s="79" t="s">
        <v>96</v>
      </c>
      <c r="F5" s="210" t="s">
        <v>40</v>
      </c>
      <c r="G5" s="76"/>
      <c r="H5" s="78"/>
      <c r="I5" s="76"/>
      <c r="L5" s="126"/>
      <c r="M5" s="119" t="s">
        <v>42</v>
      </c>
      <c r="N5" s="119" t="s">
        <v>62</v>
      </c>
      <c r="O5" s="127"/>
    </row>
    <row r="6" spans="1:15">
      <c r="A6" s="201" t="s">
        <v>134</v>
      </c>
      <c r="B6" s="41">
        <v>4</v>
      </c>
      <c r="C6" s="29" t="s">
        <v>94</v>
      </c>
      <c r="D6" s="69" t="s">
        <v>95</v>
      </c>
      <c r="E6" s="69" t="s">
        <v>96</v>
      </c>
      <c r="F6" s="165" t="s">
        <v>66</v>
      </c>
      <c r="G6" s="41"/>
      <c r="H6" s="41"/>
      <c r="I6" s="41"/>
      <c r="L6" s="128"/>
      <c r="M6" s="119" t="s">
        <v>48</v>
      </c>
      <c r="N6" s="129" t="s">
        <v>23</v>
      </c>
      <c r="O6" s="130"/>
    </row>
    <row r="7" spans="1:15">
      <c r="A7" s="203" t="s">
        <v>46</v>
      </c>
      <c r="B7" s="41">
        <v>5</v>
      </c>
      <c r="C7" s="29" t="s">
        <v>89</v>
      </c>
      <c r="D7" s="69" t="s">
        <v>90</v>
      </c>
      <c r="E7" s="69" t="s">
        <v>88</v>
      </c>
      <c r="F7" s="155" t="s">
        <v>48</v>
      </c>
      <c r="G7" s="83" t="s">
        <v>74</v>
      </c>
      <c r="H7" s="41"/>
      <c r="I7" s="63"/>
      <c r="L7" s="131"/>
      <c r="M7" s="119" t="s">
        <v>49</v>
      </c>
      <c r="N7" s="119" t="s">
        <v>20</v>
      </c>
      <c r="O7" s="132"/>
    </row>
    <row r="8" spans="1:15">
      <c r="A8" s="201" t="s">
        <v>134</v>
      </c>
      <c r="B8" s="41">
        <v>6</v>
      </c>
      <c r="C8" s="69" t="s">
        <v>132</v>
      </c>
      <c r="D8" s="69" t="s">
        <v>22</v>
      </c>
      <c r="E8" s="69" t="s">
        <v>45</v>
      </c>
      <c r="F8" s="170" t="s">
        <v>20</v>
      </c>
      <c r="G8" s="41"/>
      <c r="H8" s="41"/>
      <c r="I8" s="41"/>
      <c r="L8" s="133"/>
      <c r="M8" s="119" t="s">
        <v>78</v>
      </c>
      <c r="N8" s="119" t="s">
        <v>19</v>
      </c>
      <c r="O8" s="134"/>
    </row>
    <row r="9" spans="1:15">
      <c r="A9" s="201" t="s">
        <v>134</v>
      </c>
      <c r="B9" s="41">
        <v>7</v>
      </c>
      <c r="C9" s="29" t="s">
        <v>26</v>
      </c>
      <c r="D9" s="69" t="s">
        <v>27</v>
      </c>
      <c r="E9" s="69" t="s">
        <v>38</v>
      </c>
      <c r="F9" s="170" t="s">
        <v>20</v>
      </c>
      <c r="G9" s="63"/>
      <c r="H9" s="41"/>
      <c r="I9" s="63"/>
      <c r="N9" s="119" t="s">
        <v>138</v>
      </c>
      <c r="O9" s="233"/>
    </row>
    <row r="10" spans="1:15">
      <c r="A10" s="203" t="s">
        <v>46</v>
      </c>
      <c r="B10" s="41">
        <v>8</v>
      </c>
      <c r="C10" s="29" t="s">
        <v>121</v>
      </c>
      <c r="D10" s="69" t="s">
        <v>122</v>
      </c>
      <c r="E10" s="2" t="s">
        <v>142</v>
      </c>
      <c r="F10" s="155" t="s">
        <v>48</v>
      </c>
      <c r="G10" s="83" t="s">
        <v>74</v>
      </c>
      <c r="H10" s="41"/>
      <c r="I10" s="63"/>
    </row>
    <row r="11" spans="1:15">
      <c r="A11" s="201" t="s">
        <v>134</v>
      </c>
      <c r="B11" s="41">
        <v>9</v>
      </c>
      <c r="C11" s="29" t="s">
        <v>114</v>
      </c>
      <c r="D11" s="69" t="s">
        <v>115</v>
      </c>
      <c r="E11" s="69" t="s">
        <v>38</v>
      </c>
      <c r="F11" s="171" t="s">
        <v>19</v>
      </c>
      <c r="G11" s="41"/>
      <c r="H11" s="41"/>
      <c r="I11" s="41"/>
    </row>
    <row r="12" spans="1:15">
      <c r="A12" s="201" t="s">
        <v>134</v>
      </c>
      <c r="B12" s="41">
        <v>10</v>
      </c>
      <c r="C12" s="29" t="s">
        <v>103</v>
      </c>
      <c r="D12" s="69" t="s">
        <v>102</v>
      </c>
      <c r="E12" s="69" t="s">
        <v>45</v>
      </c>
      <c r="F12" s="168" t="s">
        <v>62</v>
      </c>
      <c r="G12" s="63"/>
      <c r="H12" s="41"/>
      <c r="I12" s="41"/>
    </row>
    <row r="13" spans="1:15">
      <c r="A13" s="201" t="s">
        <v>134</v>
      </c>
      <c r="B13" s="41">
        <v>11</v>
      </c>
      <c r="C13" s="29" t="s">
        <v>109</v>
      </c>
      <c r="D13" s="69" t="s">
        <v>110</v>
      </c>
      <c r="E13" s="69" t="s">
        <v>111</v>
      </c>
      <c r="F13" s="170" t="s">
        <v>20</v>
      </c>
      <c r="G13" s="63"/>
      <c r="H13" s="41"/>
      <c r="I13" s="41"/>
    </row>
    <row r="14" spans="1:15">
      <c r="A14" s="201" t="s">
        <v>134</v>
      </c>
      <c r="B14" s="41">
        <v>12</v>
      </c>
      <c r="C14" s="29" t="s">
        <v>99</v>
      </c>
      <c r="D14" s="69" t="s">
        <v>100</v>
      </c>
      <c r="E14" s="69" t="s">
        <v>93</v>
      </c>
      <c r="F14" s="166" t="s">
        <v>40</v>
      </c>
      <c r="G14" s="83"/>
      <c r="H14" s="41"/>
      <c r="I14" s="63"/>
      <c r="L14" s="2" t="s">
        <v>41</v>
      </c>
    </row>
    <row r="15" spans="1:15" ht="15" thickBot="1">
      <c r="A15" s="207" t="s">
        <v>134</v>
      </c>
      <c r="B15" s="81">
        <v>13</v>
      </c>
      <c r="C15" s="72" t="s">
        <v>91</v>
      </c>
      <c r="D15" s="72" t="s">
        <v>92</v>
      </c>
      <c r="E15" s="72" t="s">
        <v>93</v>
      </c>
      <c r="F15" s="190" t="s">
        <v>42</v>
      </c>
      <c r="G15" s="216"/>
      <c r="H15" s="81"/>
      <c r="I15" s="77"/>
    </row>
    <row r="16" spans="1:15">
      <c r="A16" s="211" t="s">
        <v>134</v>
      </c>
      <c r="B16" s="65">
        <v>14</v>
      </c>
      <c r="C16" s="70" t="s">
        <v>55</v>
      </c>
      <c r="D16" s="70" t="s">
        <v>56</v>
      </c>
      <c r="E16" s="70" t="s">
        <v>57</v>
      </c>
      <c r="F16" s="212" t="s">
        <v>18</v>
      </c>
      <c r="G16" s="218"/>
      <c r="H16" s="65"/>
      <c r="I16" s="82"/>
    </row>
    <row r="17" spans="1:13" ht="15" thickBot="1">
      <c r="A17" s="213" t="s">
        <v>131</v>
      </c>
      <c r="B17" s="67">
        <v>14</v>
      </c>
      <c r="C17" s="71" t="s">
        <v>55</v>
      </c>
      <c r="D17" s="71" t="s">
        <v>56</v>
      </c>
      <c r="E17" s="71" t="s">
        <v>57</v>
      </c>
      <c r="F17" s="214" t="s">
        <v>18</v>
      </c>
      <c r="G17" s="67"/>
      <c r="H17" s="67"/>
      <c r="I17" s="37"/>
    </row>
    <row r="18" spans="1:13" ht="15">
      <c r="A18" s="219" t="s">
        <v>46</v>
      </c>
      <c r="B18" s="65">
        <v>15</v>
      </c>
      <c r="C18" s="28" t="s">
        <v>116</v>
      </c>
      <c r="D18" s="70" t="s">
        <v>117</v>
      </c>
      <c r="E18" s="70" t="s">
        <v>120</v>
      </c>
      <c r="F18" s="220" t="s">
        <v>50</v>
      </c>
      <c r="G18" s="218" t="s">
        <v>74</v>
      </c>
      <c r="H18" s="65"/>
      <c r="I18" s="82"/>
      <c r="L18" s="118"/>
    </row>
    <row r="19" spans="1:13" ht="15.75" thickBot="1">
      <c r="A19" s="213" t="s">
        <v>131</v>
      </c>
      <c r="B19" s="67">
        <v>15</v>
      </c>
      <c r="C19" s="71" t="s">
        <v>116</v>
      </c>
      <c r="D19" s="71" t="s">
        <v>117</v>
      </c>
      <c r="E19" s="71" t="s">
        <v>120</v>
      </c>
      <c r="F19" s="221" t="s">
        <v>50</v>
      </c>
      <c r="G19" s="67"/>
      <c r="H19" s="67"/>
      <c r="I19" s="37"/>
      <c r="L19" s="118"/>
    </row>
    <row r="20" spans="1:13" ht="15">
      <c r="A20" s="219" t="s">
        <v>46</v>
      </c>
      <c r="B20" s="65">
        <v>16</v>
      </c>
      <c r="C20" s="28" t="s">
        <v>118</v>
      </c>
      <c r="D20" s="70" t="s">
        <v>119</v>
      </c>
      <c r="E20" s="70" t="s">
        <v>120</v>
      </c>
      <c r="F20" s="220" t="s">
        <v>50</v>
      </c>
      <c r="G20" s="218" t="s">
        <v>74</v>
      </c>
      <c r="H20" s="65"/>
      <c r="I20" s="82"/>
      <c r="L20" s="118"/>
    </row>
    <row r="21" spans="1:13" ht="15.75" thickBot="1">
      <c r="A21" s="213" t="s">
        <v>131</v>
      </c>
      <c r="B21" s="67">
        <v>16</v>
      </c>
      <c r="C21" s="71" t="s">
        <v>118</v>
      </c>
      <c r="D21" s="71" t="s">
        <v>119</v>
      </c>
      <c r="E21" s="71" t="s">
        <v>120</v>
      </c>
      <c r="F21" s="221" t="s">
        <v>50</v>
      </c>
      <c r="G21" s="67"/>
      <c r="H21" s="67"/>
      <c r="I21" s="37"/>
      <c r="L21" s="118"/>
    </row>
    <row r="22" spans="1:13" ht="15">
      <c r="A22" s="211" t="s">
        <v>134</v>
      </c>
      <c r="B22" s="65">
        <v>17</v>
      </c>
      <c r="C22" s="28" t="s">
        <v>58</v>
      </c>
      <c r="D22" s="70" t="s">
        <v>59</v>
      </c>
      <c r="E22" s="70" t="s">
        <v>38</v>
      </c>
      <c r="F22" s="356" t="s">
        <v>49</v>
      </c>
      <c r="G22" s="218"/>
      <c r="H22" s="65"/>
      <c r="I22" s="82"/>
      <c r="L22" s="118"/>
    </row>
    <row r="23" spans="1:13" ht="15.75" thickBot="1">
      <c r="A23" s="213" t="s">
        <v>130</v>
      </c>
      <c r="B23" s="67">
        <v>17</v>
      </c>
      <c r="C23" s="30" t="s">
        <v>58</v>
      </c>
      <c r="D23" s="30" t="s">
        <v>59</v>
      </c>
      <c r="E23" s="71" t="s">
        <v>38</v>
      </c>
      <c r="F23" s="357" t="s">
        <v>49</v>
      </c>
      <c r="G23" s="66"/>
      <c r="H23" s="67"/>
      <c r="I23" s="215"/>
      <c r="L23" s="118"/>
    </row>
    <row r="24" spans="1:13" ht="15">
      <c r="A24" s="209" t="s">
        <v>134</v>
      </c>
      <c r="B24" s="78">
        <v>18</v>
      </c>
      <c r="C24" s="80" t="s">
        <v>107</v>
      </c>
      <c r="D24" s="79" t="s">
        <v>108</v>
      </c>
      <c r="E24" s="79" t="s">
        <v>93</v>
      </c>
      <c r="F24" s="222" t="s">
        <v>23</v>
      </c>
      <c r="G24" s="217"/>
      <c r="H24" s="78"/>
      <c r="I24" s="76"/>
      <c r="L24" s="118"/>
    </row>
    <row r="25" spans="1:13" ht="15">
      <c r="A25" s="209" t="s">
        <v>134</v>
      </c>
      <c r="B25" s="41">
        <v>19</v>
      </c>
      <c r="C25" s="29" t="s">
        <v>139</v>
      </c>
      <c r="D25" s="69" t="s">
        <v>140</v>
      </c>
      <c r="E25" s="69" t="s">
        <v>141</v>
      </c>
      <c r="F25" s="234" t="s">
        <v>138</v>
      </c>
      <c r="G25" s="84"/>
      <c r="H25" s="41"/>
      <c r="I25" s="41"/>
      <c r="L25" s="118"/>
    </row>
    <row r="26" spans="1:13" ht="15">
      <c r="A26" s="201" t="s">
        <v>134</v>
      </c>
      <c r="B26" s="41">
        <v>20</v>
      </c>
      <c r="C26" s="29" t="s">
        <v>28</v>
      </c>
      <c r="D26" s="69" t="s">
        <v>29</v>
      </c>
      <c r="E26" s="69" t="s">
        <v>38</v>
      </c>
      <c r="F26" s="142" t="s">
        <v>18</v>
      </c>
      <c r="G26" s="46"/>
      <c r="H26" s="41"/>
      <c r="I26" s="41"/>
      <c r="L26" s="118"/>
    </row>
    <row r="27" spans="1:13" ht="15">
      <c r="A27" s="201" t="s">
        <v>134</v>
      </c>
      <c r="B27" s="41">
        <v>21</v>
      </c>
      <c r="C27" s="29" t="s">
        <v>133</v>
      </c>
      <c r="D27" s="69" t="s">
        <v>87</v>
      </c>
      <c r="E27" s="69" t="s">
        <v>38</v>
      </c>
      <c r="F27" s="142" t="s">
        <v>18</v>
      </c>
      <c r="G27" s="41"/>
      <c r="H27" s="41"/>
      <c r="I27" s="41"/>
      <c r="L27" s="118"/>
    </row>
    <row r="28" spans="1:13" ht="15">
      <c r="A28" s="201" t="s">
        <v>134</v>
      </c>
      <c r="B28" s="41">
        <v>22</v>
      </c>
      <c r="C28" s="29" t="s">
        <v>64</v>
      </c>
      <c r="D28" s="69" t="s">
        <v>65</v>
      </c>
      <c r="E28" s="69" t="s">
        <v>38</v>
      </c>
      <c r="F28" s="170" t="s">
        <v>20</v>
      </c>
      <c r="G28" s="41"/>
      <c r="H28" s="41"/>
      <c r="I28" s="41"/>
      <c r="L28" s="118"/>
    </row>
    <row r="29" spans="1:13" ht="15">
      <c r="A29" s="201" t="s">
        <v>134</v>
      </c>
      <c r="B29" s="41">
        <v>23</v>
      </c>
      <c r="C29" s="29" t="s">
        <v>47</v>
      </c>
      <c r="D29" s="69" t="s">
        <v>39</v>
      </c>
      <c r="E29" s="69" t="s">
        <v>21</v>
      </c>
      <c r="F29" s="163" t="s">
        <v>42</v>
      </c>
      <c r="G29" s="63"/>
      <c r="H29" s="41"/>
      <c r="I29" s="63"/>
      <c r="L29" s="118"/>
    </row>
    <row r="30" spans="1:13" ht="15">
      <c r="A30" s="201" t="s">
        <v>134</v>
      </c>
      <c r="B30" s="41">
        <v>24</v>
      </c>
      <c r="C30" s="29" t="s">
        <v>104</v>
      </c>
      <c r="D30" s="69" t="s">
        <v>105</v>
      </c>
      <c r="E30" s="69" t="s">
        <v>106</v>
      </c>
      <c r="F30" s="168" t="s">
        <v>62</v>
      </c>
      <c r="G30" s="63"/>
      <c r="H30" s="41"/>
      <c r="I30" s="63"/>
      <c r="J30" s="11"/>
      <c r="K30" s="11"/>
      <c r="L30" s="118"/>
      <c r="M30" s="11"/>
    </row>
    <row r="31" spans="1:13" ht="15">
      <c r="A31" s="201" t="s">
        <v>134</v>
      </c>
      <c r="B31" s="41">
        <v>25</v>
      </c>
      <c r="C31" s="29" t="s">
        <v>60</v>
      </c>
      <c r="D31" s="69" t="s">
        <v>61</v>
      </c>
      <c r="E31" s="69" t="s">
        <v>137</v>
      </c>
      <c r="F31" s="168" t="s">
        <v>62</v>
      </c>
      <c r="G31" s="63"/>
      <c r="H31" s="41"/>
      <c r="I31" s="41"/>
      <c r="J31" s="11"/>
      <c r="K31" s="11"/>
      <c r="L31" s="118"/>
      <c r="M31" s="11"/>
    </row>
    <row r="32" spans="1:13" ht="15">
      <c r="A32" s="201" t="s">
        <v>134</v>
      </c>
      <c r="B32" s="41">
        <v>26</v>
      </c>
      <c r="C32" s="29" t="s">
        <v>112</v>
      </c>
      <c r="D32" s="69" t="s">
        <v>113</v>
      </c>
      <c r="E32" s="69" t="s">
        <v>137</v>
      </c>
      <c r="F32" s="168" t="s">
        <v>62</v>
      </c>
      <c r="G32" s="63"/>
      <c r="H32" s="41"/>
      <c r="I32" s="63"/>
      <c r="J32" s="11"/>
      <c r="K32" s="11"/>
      <c r="L32" s="118"/>
      <c r="M32" s="11"/>
    </row>
    <row r="33" spans="1:12" ht="15">
      <c r="A33" s="206"/>
      <c r="B33" s="41"/>
      <c r="C33" s="29"/>
      <c r="D33" s="69"/>
      <c r="E33" s="69"/>
      <c r="F33" s="46"/>
      <c r="G33" s="63"/>
      <c r="H33" s="41"/>
      <c r="I33" s="63"/>
      <c r="L33" s="118"/>
    </row>
    <row r="34" spans="1:12" ht="15">
      <c r="A34" s="202" t="s">
        <v>130</v>
      </c>
      <c r="B34" s="41"/>
      <c r="C34" s="29" t="s">
        <v>63</v>
      </c>
      <c r="D34" s="29" t="s">
        <v>123</v>
      </c>
      <c r="E34" s="29" t="s">
        <v>38</v>
      </c>
      <c r="F34" s="343" t="s">
        <v>49</v>
      </c>
      <c r="G34" s="63"/>
      <c r="H34" s="41"/>
      <c r="I34" s="63"/>
      <c r="L34" s="118"/>
    </row>
    <row r="35" spans="1:12" ht="15">
      <c r="A35" s="204"/>
      <c r="B35" s="41"/>
      <c r="C35" s="69"/>
      <c r="D35" s="69"/>
      <c r="E35" s="69"/>
      <c r="F35" s="41"/>
      <c r="G35" s="41"/>
      <c r="H35" s="41"/>
      <c r="I35" s="41"/>
      <c r="L35" s="118"/>
    </row>
    <row r="36" spans="1:12" ht="15">
      <c r="A36" s="202" t="s">
        <v>128</v>
      </c>
      <c r="B36" s="41"/>
      <c r="C36" s="69" t="s">
        <v>124</v>
      </c>
      <c r="D36" s="69" t="s">
        <v>125</v>
      </c>
      <c r="E36" s="69" t="s">
        <v>136</v>
      </c>
      <c r="F36" s="178" t="s">
        <v>76</v>
      </c>
      <c r="G36" s="41"/>
      <c r="H36" s="41"/>
      <c r="I36" s="41"/>
      <c r="L36" s="118"/>
    </row>
    <row r="37" spans="1:12" ht="15">
      <c r="A37" s="202" t="s">
        <v>128</v>
      </c>
      <c r="B37" s="41"/>
      <c r="C37" s="69" t="s">
        <v>126</v>
      </c>
      <c r="D37" s="69" t="s">
        <v>127</v>
      </c>
      <c r="E37" s="69" t="s">
        <v>136</v>
      </c>
      <c r="F37" s="166" t="s">
        <v>40</v>
      </c>
      <c r="G37" s="41"/>
      <c r="H37" s="41"/>
      <c r="I37" s="41"/>
      <c r="L37" s="118"/>
    </row>
    <row r="38" spans="1:12" ht="15">
      <c r="A38" s="204"/>
      <c r="B38" s="41"/>
      <c r="C38" s="69"/>
      <c r="D38" s="69"/>
      <c r="E38" s="69"/>
      <c r="F38" s="41"/>
      <c r="G38" s="41"/>
      <c r="H38" s="41"/>
      <c r="I38" s="41"/>
      <c r="L38" s="118"/>
    </row>
    <row r="39" spans="1:12" ht="15">
      <c r="L39" s="118"/>
    </row>
    <row r="40" spans="1:12" ht="15">
      <c r="L40" s="118"/>
    </row>
    <row r="41" spans="1:12" ht="15">
      <c r="L41" s="118"/>
    </row>
    <row r="42" spans="1:12" ht="15">
      <c r="L42" s="118"/>
    </row>
    <row r="43" spans="1:12" ht="15">
      <c r="L43" s="118"/>
    </row>
    <row r="44" spans="1:12" ht="15">
      <c r="L44" s="118"/>
    </row>
    <row r="45" spans="1:12" ht="15">
      <c r="L45" s="118" t="s">
        <v>79</v>
      </c>
    </row>
    <row r="46" spans="1:12" ht="15">
      <c r="L46" s="118"/>
    </row>
    <row r="47" spans="1:12" ht="15">
      <c r="L47" s="118" t="s">
        <v>80</v>
      </c>
    </row>
    <row r="48" spans="1:12" ht="15">
      <c r="L48" s="118" t="s">
        <v>81</v>
      </c>
    </row>
    <row r="49" spans="12:12" ht="15">
      <c r="L49" s="118"/>
    </row>
    <row r="50" spans="12:12" ht="15">
      <c r="L50" s="118" t="s">
        <v>82</v>
      </c>
    </row>
    <row r="51" spans="12:12" ht="15">
      <c r="L51" s="118" t="s">
        <v>83</v>
      </c>
    </row>
    <row r="52" spans="12:12" ht="15">
      <c r="L52" s="118"/>
    </row>
    <row r="53" spans="12:12" ht="15">
      <c r="L53" s="118" t="s">
        <v>84</v>
      </c>
    </row>
    <row r="54" spans="12:12" ht="15">
      <c r="L54" s="118" t="s">
        <v>85</v>
      </c>
    </row>
  </sheetData>
  <sortState ref="A2:I38">
    <sortCondition ref="B2:B38"/>
  </sortState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B2A1C7"/>
  </sheetPr>
  <dimension ref="B2:X35"/>
  <sheetViews>
    <sheetView zoomScale="75" zoomScaleNormal="75" workbookViewId="0">
      <selection activeCell="B2" sqref="B2:X35"/>
    </sheetView>
  </sheetViews>
  <sheetFormatPr defaultRowHeight="14.25"/>
  <cols>
    <col min="1" max="1" width="9.140625" style="2" customWidth="1"/>
    <col min="2" max="2" width="5.7109375" style="2" customWidth="1"/>
    <col min="3" max="3" width="4.7109375" style="2" bestFit="1" customWidth="1"/>
    <col min="4" max="4" width="9.140625" style="2"/>
    <col min="5" max="5" width="14.140625" style="2" bestFit="1" customWidth="1"/>
    <col min="6" max="6" width="10.5703125" style="2" customWidth="1"/>
    <col min="7" max="7" width="8" style="2" bestFit="1" customWidth="1"/>
    <col min="8" max="8" width="5.5703125" style="2" bestFit="1" customWidth="1"/>
    <col min="9" max="9" width="9.140625" style="2"/>
    <col min="10" max="10" width="5.7109375" style="2" customWidth="1"/>
    <col min="11" max="11" width="4.7109375" style="2" bestFit="1" customWidth="1"/>
    <col min="12" max="12" width="8.85546875" style="2" bestFit="1" customWidth="1"/>
    <col min="13" max="13" width="14.140625" style="2" bestFit="1" customWidth="1"/>
    <col min="14" max="14" width="10.5703125" style="2" bestFit="1" customWidth="1"/>
    <col min="15" max="15" width="8" style="2" bestFit="1" customWidth="1"/>
    <col min="16" max="16" width="5.5703125" style="2" bestFit="1" customWidth="1"/>
    <col min="17" max="17" width="9.140625" style="2"/>
    <col min="18" max="18" width="5.7109375" style="2" customWidth="1"/>
    <col min="19" max="19" width="4.7109375" style="2" bestFit="1" customWidth="1"/>
    <col min="20" max="20" width="8.85546875" style="2" bestFit="1" customWidth="1"/>
    <col min="21" max="21" width="14.140625" style="2" bestFit="1" customWidth="1"/>
    <col min="22" max="22" width="10.5703125" style="2" bestFit="1" customWidth="1"/>
    <col min="23" max="23" width="8" style="2" bestFit="1" customWidth="1"/>
    <col min="24" max="24" width="5.5703125" style="2" bestFit="1" customWidth="1"/>
    <col min="25" max="16384" width="9.140625" style="2"/>
  </cols>
  <sheetData>
    <row r="2" spans="2:24" ht="26.25" thickBot="1">
      <c r="B2" s="45" t="s">
        <v>6</v>
      </c>
      <c r="J2" s="45" t="s">
        <v>15</v>
      </c>
      <c r="R2" s="45" t="s">
        <v>12</v>
      </c>
    </row>
    <row r="3" spans="2:24" ht="15" thickBot="1">
      <c r="B3" s="52" t="s">
        <v>33</v>
      </c>
      <c r="C3" s="53" t="s">
        <v>70</v>
      </c>
      <c r="D3" s="54" t="s">
        <v>2</v>
      </c>
      <c r="E3" s="55" t="s">
        <v>3</v>
      </c>
      <c r="F3" s="56" t="s">
        <v>54</v>
      </c>
      <c r="G3" s="57" t="s">
        <v>10</v>
      </c>
      <c r="H3" s="58" t="s">
        <v>72</v>
      </c>
      <c r="J3" s="52" t="s">
        <v>33</v>
      </c>
      <c r="K3" s="53" t="s">
        <v>70</v>
      </c>
      <c r="L3" s="54" t="s">
        <v>2</v>
      </c>
      <c r="M3" s="55" t="s">
        <v>3</v>
      </c>
      <c r="N3" s="56" t="s">
        <v>53</v>
      </c>
      <c r="O3" s="57" t="s">
        <v>10</v>
      </c>
      <c r="P3" s="58" t="s">
        <v>72</v>
      </c>
      <c r="R3" s="52" t="s">
        <v>33</v>
      </c>
      <c r="S3" s="53" t="s">
        <v>70</v>
      </c>
      <c r="T3" s="54" t="s">
        <v>2</v>
      </c>
      <c r="U3" s="55" t="s">
        <v>3</v>
      </c>
      <c r="V3" s="56" t="s">
        <v>53</v>
      </c>
      <c r="W3" s="57" t="s">
        <v>10</v>
      </c>
      <c r="X3" s="58" t="s">
        <v>72</v>
      </c>
    </row>
    <row r="4" spans="2:24">
      <c r="B4" s="59">
        <v>2</v>
      </c>
      <c r="C4" s="156">
        <v>6</v>
      </c>
      <c r="D4" s="157" t="s">
        <v>24</v>
      </c>
      <c r="E4" s="147" t="s">
        <v>22</v>
      </c>
      <c r="F4" s="301">
        <v>4.4400000000000004</v>
      </c>
      <c r="G4" s="193">
        <v>405</v>
      </c>
      <c r="H4" s="284" t="s">
        <v>20</v>
      </c>
      <c r="J4" s="59">
        <v>2</v>
      </c>
      <c r="K4" s="156">
        <v>6</v>
      </c>
      <c r="L4" s="157" t="s">
        <v>24</v>
      </c>
      <c r="M4" s="147" t="s">
        <v>22</v>
      </c>
      <c r="N4" s="301">
        <v>1.5</v>
      </c>
      <c r="O4" s="193">
        <v>504</v>
      </c>
      <c r="P4" s="284" t="s">
        <v>20</v>
      </c>
      <c r="R4" s="59">
        <v>2</v>
      </c>
      <c r="S4" s="156">
        <v>6</v>
      </c>
      <c r="T4" s="157" t="s">
        <v>24</v>
      </c>
      <c r="U4" s="147" t="s">
        <v>22</v>
      </c>
      <c r="V4" s="301">
        <v>1.2</v>
      </c>
      <c r="W4" s="193">
        <v>36</v>
      </c>
      <c r="X4" s="284" t="s">
        <v>20</v>
      </c>
    </row>
    <row r="5" spans="2:24">
      <c r="B5" s="60">
        <v>2</v>
      </c>
      <c r="C5" s="174">
        <v>7</v>
      </c>
      <c r="D5" s="143" t="s">
        <v>26</v>
      </c>
      <c r="E5" s="141" t="s">
        <v>27</v>
      </c>
      <c r="F5" s="302">
        <v>4.4000000000000004</v>
      </c>
      <c r="G5" s="179">
        <v>398</v>
      </c>
      <c r="H5" s="281" t="s">
        <v>20</v>
      </c>
      <c r="J5" s="60">
        <v>2</v>
      </c>
      <c r="K5" s="174">
        <v>7</v>
      </c>
      <c r="L5" s="143" t="s">
        <v>26</v>
      </c>
      <c r="M5" s="141" t="s">
        <v>27</v>
      </c>
      <c r="N5" s="302">
        <v>1.55</v>
      </c>
      <c r="O5" s="416">
        <v>544</v>
      </c>
      <c r="P5" s="281" t="s">
        <v>20</v>
      </c>
      <c r="R5" s="60">
        <v>2</v>
      </c>
      <c r="S5" s="174">
        <v>7</v>
      </c>
      <c r="T5" s="143" t="s">
        <v>26</v>
      </c>
      <c r="U5" s="141" t="s">
        <v>27</v>
      </c>
      <c r="V5" s="302">
        <v>1.8</v>
      </c>
      <c r="W5" s="179">
        <v>151</v>
      </c>
      <c r="X5" s="281" t="s">
        <v>20</v>
      </c>
    </row>
    <row r="6" spans="2:24">
      <c r="B6" s="60">
        <v>2</v>
      </c>
      <c r="C6" s="174">
        <v>9</v>
      </c>
      <c r="D6" s="141" t="s">
        <v>114</v>
      </c>
      <c r="E6" s="141" t="s">
        <v>115</v>
      </c>
      <c r="F6" s="302">
        <v>4.2699999999999996</v>
      </c>
      <c r="G6" s="179">
        <v>429</v>
      </c>
      <c r="H6" s="176" t="s">
        <v>19</v>
      </c>
      <c r="J6" s="60">
        <v>2</v>
      </c>
      <c r="K6" s="174">
        <v>9</v>
      </c>
      <c r="L6" s="141" t="s">
        <v>114</v>
      </c>
      <c r="M6" s="141" t="s">
        <v>115</v>
      </c>
      <c r="N6" s="302">
        <v>1.3</v>
      </c>
      <c r="O6" s="179">
        <v>396</v>
      </c>
      <c r="P6" s="176" t="s">
        <v>19</v>
      </c>
      <c r="R6" s="60">
        <v>2</v>
      </c>
      <c r="S6" s="174">
        <v>9</v>
      </c>
      <c r="T6" s="141" t="s">
        <v>114</v>
      </c>
      <c r="U6" s="141" t="s">
        <v>115</v>
      </c>
      <c r="V6" s="302">
        <v>1.4</v>
      </c>
      <c r="W6" s="179">
        <v>88</v>
      </c>
      <c r="X6" s="176" t="s">
        <v>19</v>
      </c>
    </row>
    <row r="7" spans="2:24" ht="15" thickBot="1">
      <c r="B7" s="287">
        <v>2</v>
      </c>
      <c r="C7" s="177">
        <v>19</v>
      </c>
      <c r="D7" s="162" t="s">
        <v>139</v>
      </c>
      <c r="E7" s="162" t="s">
        <v>140</v>
      </c>
      <c r="F7" s="303">
        <v>4.33</v>
      </c>
      <c r="G7" s="183">
        <v>519</v>
      </c>
      <c r="H7" s="239" t="s">
        <v>138</v>
      </c>
      <c r="J7" s="287">
        <v>2</v>
      </c>
      <c r="K7" s="177">
        <v>19</v>
      </c>
      <c r="L7" s="162" t="s">
        <v>139</v>
      </c>
      <c r="M7" s="162" t="s">
        <v>140</v>
      </c>
      <c r="N7" s="303">
        <v>1.4</v>
      </c>
      <c r="O7" s="304">
        <v>504</v>
      </c>
      <c r="P7" s="239" t="s">
        <v>138</v>
      </c>
      <c r="R7" s="287">
        <v>2</v>
      </c>
      <c r="S7" s="177">
        <v>19</v>
      </c>
      <c r="T7" s="162" t="s">
        <v>139</v>
      </c>
      <c r="U7" s="162" t="s">
        <v>140</v>
      </c>
      <c r="V7" s="303">
        <v>2.2000000000000002</v>
      </c>
      <c r="W7" s="183">
        <v>333</v>
      </c>
      <c r="X7" s="239" t="s">
        <v>138</v>
      </c>
    </row>
    <row r="8" spans="2:24">
      <c r="B8" s="59">
        <v>3</v>
      </c>
      <c r="C8" s="156">
        <v>13</v>
      </c>
      <c r="D8" s="157" t="s">
        <v>91</v>
      </c>
      <c r="E8" s="158" t="s">
        <v>92</v>
      </c>
      <c r="F8" s="301">
        <v>4.12</v>
      </c>
      <c r="G8" s="193">
        <v>384</v>
      </c>
      <c r="H8" s="278" t="s">
        <v>42</v>
      </c>
      <c r="J8" s="59">
        <v>3</v>
      </c>
      <c r="K8" s="156">
        <v>13</v>
      </c>
      <c r="L8" s="157" t="s">
        <v>91</v>
      </c>
      <c r="M8" s="158" t="s">
        <v>92</v>
      </c>
      <c r="N8" s="301">
        <v>1.32</v>
      </c>
      <c r="O8" s="193">
        <v>491</v>
      </c>
      <c r="P8" s="278" t="s">
        <v>42</v>
      </c>
      <c r="R8" s="59">
        <v>3</v>
      </c>
      <c r="S8" s="156">
        <v>13</v>
      </c>
      <c r="T8" s="157" t="s">
        <v>91</v>
      </c>
      <c r="U8" s="158" t="s">
        <v>92</v>
      </c>
      <c r="V8" s="301">
        <v>3</v>
      </c>
      <c r="W8" s="404">
        <v>656</v>
      </c>
      <c r="X8" s="278" t="s">
        <v>42</v>
      </c>
    </row>
    <row r="9" spans="2:24">
      <c r="B9" s="60">
        <v>3</v>
      </c>
      <c r="C9" s="174">
        <v>18</v>
      </c>
      <c r="D9" s="143" t="s">
        <v>107</v>
      </c>
      <c r="E9" s="141" t="s">
        <v>108</v>
      </c>
      <c r="F9" s="302">
        <v>5.13</v>
      </c>
      <c r="G9" s="416">
        <v>500</v>
      </c>
      <c r="H9" s="175" t="s">
        <v>23</v>
      </c>
      <c r="J9" s="60">
        <v>3</v>
      </c>
      <c r="K9" s="174">
        <v>18</v>
      </c>
      <c r="L9" s="143" t="s">
        <v>107</v>
      </c>
      <c r="M9" s="141" t="s">
        <v>108</v>
      </c>
      <c r="N9" s="302">
        <v>1.5</v>
      </c>
      <c r="O9" s="179">
        <v>441</v>
      </c>
      <c r="P9" s="175" t="s">
        <v>23</v>
      </c>
      <c r="R9" s="60">
        <v>3</v>
      </c>
      <c r="S9" s="174">
        <v>18</v>
      </c>
      <c r="T9" s="143" t="s">
        <v>107</v>
      </c>
      <c r="U9" s="141" t="s">
        <v>108</v>
      </c>
      <c r="V9" s="302">
        <v>3.1</v>
      </c>
      <c r="W9" s="179">
        <v>439</v>
      </c>
      <c r="X9" s="175" t="s">
        <v>23</v>
      </c>
    </row>
    <row r="10" spans="2:24" ht="15" thickBot="1">
      <c r="B10" s="287">
        <v>3</v>
      </c>
      <c r="C10" s="177">
        <v>22</v>
      </c>
      <c r="D10" s="188" t="s">
        <v>64</v>
      </c>
      <c r="E10" s="162" t="s">
        <v>65</v>
      </c>
      <c r="F10" s="303">
        <v>4.29</v>
      </c>
      <c r="G10" s="304">
        <v>373</v>
      </c>
      <c r="H10" s="289" t="s">
        <v>20</v>
      </c>
      <c r="J10" s="287">
        <v>3</v>
      </c>
      <c r="K10" s="177">
        <v>22</v>
      </c>
      <c r="L10" s="188" t="s">
        <v>64</v>
      </c>
      <c r="M10" s="162" t="s">
        <v>65</v>
      </c>
      <c r="N10" s="303">
        <v>1.62</v>
      </c>
      <c r="O10" s="183">
        <v>610</v>
      </c>
      <c r="P10" s="289" t="s">
        <v>20</v>
      </c>
      <c r="R10" s="287">
        <v>3</v>
      </c>
      <c r="S10" s="177">
        <v>22</v>
      </c>
      <c r="T10" s="188" t="s">
        <v>64</v>
      </c>
      <c r="U10" s="162" t="s">
        <v>65</v>
      </c>
      <c r="V10" s="303" t="s">
        <v>145</v>
      </c>
      <c r="W10" s="304">
        <v>0</v>
      </c>
      <c r="X10" s="289" t="s">
        <v>20</v>
      </c>
    </row>
    <row r="11" spans="2:24">
      <c r="B11" s="59">
        <v>4</v>
      </c>
      <c r="C11" s="156">
        <v>2</v>
      </c>
      <c r="D11" s="157" t="s">
        <v>37</v>
      </c>
      <c r="E11" s="158" t="s">
        <v>25</v>
      </c>
      <c r="F11" s="301">
        <v>4.54</v>
      </c>
      <c r="G11" s="193">
        <v>297</v>
      </c>
      <c r="H11" s="199" t="s">
        <v>18</v>
      </c>
      <c r="J11" s="59">
        <v>4</v>
      </c>
      <c r="K11" s="156">
        <v>2</v>
      </c>
      <c r="L11" s="157" t="s">
        <v>37</v>
      </c>
      <c r="M11" s="158" t="s">
        <v>25</v>
      </c>
      <c r="N11" s="301">
        <v>1.35</v>
      </c>
      <c r="O11" s="193">
        <v>283</v>
      </c>
      <c r="P11" s="199" t="s">
        <v>18</v>
      </c>
      <c r="R11" s="59">
        <v>4</v>
      </c>
      <c r="S11" s="156">
        <v>2</v>
      </c>
      <c r="T11" s="157" t="s">
        <v>37</v>
      </c>
      <c r="U11" s="158" t="s">
        <v>25</v>
      </c>
      <c r="V11" s="301">
        <v>1.5</v>
      </c>
      <c r="W11" s="193">
        <v>54</v>
      </c>
      <c r="X11" s="199" t="s">
        <v>18</v>
      </c>
    </row>
    <row r="12" spans="2:24">
      <c r="B12" s="60">
        <v>4</v>
      </c>
      <c r="C12" s="174">
        <v>10</v>
      </c>
      <c r="D12" s="143" t="s">
        <v>103</v>
      </c>
      <c r="E12" s="144" t="s">
        <v>102</v>
      </c>
      <c r="F12" s="302">
        <v>5.0999999999999996</v>
      </c>
      <c r="G12" s="416">
        <v>433</v>
      </c>
      <c r="H12" s="280" t="s">
        <v>62</v>
      </c>
      <c r="J12" s="60">
        <v>4</v>
      </c>
      <c r="K12" s="174">
        <v>10</v>
      </c>
      <c r="L12" s="143" t="s">
        <v>103</v>
      </c>
      <c r="M12" s="144" t="s">
        <v>102</v>
      </c>
      <c r="N12" s="302">
        <v>1.5</v>
      </c>
      <c r="O12" s="179">
        <v>411</v>
      </c>
      <c r="P12" s="280" t="s">
        <v>62</v>
      </c>
      <c r="R12" s="60">
        <v>4</v>
      </c>
      <c r="S12" s="174">
        <v>10</v>
      </c>
      <c r="T12" s="143" t="s">
        <v>103</v>
      </c>
      <c r="U12" s="144" t="s">
        <v>102</v>
      </c>
      <c r="V12" s="302">
        <v>3</v>
      </c>
      <c r="W12" s="416">
        <v>369</v>
      </c>
      <c r="X12" s="280" t="s">
        <v>62</v>
      </c>
    </row>
    <row r="13" spans="2:24" ht="15" thickBot="1">
      <c r="B13" s="287">
        <v>4</v>
      </c>
      <c r="C13" s="177">
        <v>11</v>
      </c>
      <c r="D13" s="187" t="s">
        <v>109</v>
      </c>
      <c r="E13" s="162" t="s">
        <v>110</v>
      </c>
      <c r="F13" s="303">
        <v>4.24</v>
      </c>
      <c r="G13" s="304">
        <v>361</v>
      </c>
      <c r="H13" s="289" t="s">
        <v>20</v>
      </c>
      <c r="J13" s="287">
        <v>4</v>
      </c>
      <c r="K13" s="177">
        <v>11</v>
      </c>
      <c r="L13" s="187" t="s">
        <v>109</v>
      </c>
      <c r="M13" s="162" t="s">
        <v>110</v>
      </c>
      <c r="N13" s="303">
        <v>1.55</v>
      </c>
      <c r="O13" s="183">
        <v>544</v>
      </c>
      <c r="P13" s="289" t="s">
        <v>20</v>
      </c>
      <c r="R13" s="287">
        <v>4</v>
      </c>
      <c r="S13" s="177">
        <v>11</v>
      </c>
      <c r="T13" s="187" t="s">
        <v>109</v>
      </c>
      <c r="U13" s="162" t="s">
        <v>110</v>
      </c>
      <c r="V13" s="303">
        <v>2.25</v>
      </c>
      <c r="W13" s="304">
        <v>259</v>
      </c>
      <c r="X13" s="289" t="s">
        <v>20</v>
      </c>
    </row>
    <row r="14" spans="2:24">
      <c r="B14" s="59">
        <v>7</v>
      </c>
      <c r="C14" s="156">
        <v>23</v>
      </c>
      <c r="D14" s="157" t="s">
        <v>47</v>
      </c>
      <c r="E14" s="158" t="s">
        <v>39</v>
      </c>
      <c r="F14" s="301" t="s">
        <v>164</v>
      </c>
      <c r="G14" s="193">
        <v>0</v>
      </c>
      <c r="H14" s="278" t="s">
        <v>42</v>
      </c>
      <c r="J14" s="59">
        <v>7</v>
      </c>
      <c r="K14" s="156">
        <v>23</v>
      </c>
      <c r="L14" s="157" t="s">
        <v>47</v>
      </c>
      <c r="M14" s="158" t="s">
        <v>39</v>
      </c>
      <c r="N14" s="301" t="s">
        <v>164</v>
      </c>
      <c r="O14" s="193">
        <v>0</v>
      </c>
      <c r="P14" s="278" t="s">
        <v>42</v>
      </c>
      <c r="R14" s="59">
        <v>7</v>
      </c>
      <c r="S14" s="156">
        <v>23</v>
      </c>
      <c r="T14" s="157" t="s">
        <v>47</v>
      </c>
      <c r="U14" s="158" t="s">
        <v>39</v>
      </c>
      <c r="V14" s="301" t="s">
        <v>164</v>
      </c>
      <c r="W14" s="193">
        <v>0</v>
      </c>
      <c r="X14" s="278" t="s">
        <v>42</v>
      </c>
    </row>
    <row r="15" spans="2:24">
      <c r="B15" s="60">
        <v>7</v>
      </c>
      <c r="C15" s="174">
        <v>17</v>
      </c>
      <c r="D15" s="143" t="s">
        <v>58</v>
      </c>
      <c r="E15" s="144" t="s">
        <v>59</v>
      </c>
      <c r="F15" s="302">
        <v>3.62</v>
      </c>
      <c r="G15" s="179">
        <v>310</v>
      </c>
      <c r="H15" s="350" t="s">
        <v>49</v>
      </c>
      <c r="J15" s="60">
        <v>7</v>
      </c>
      <c r="K15" s="174">
        <v>17</v>
      </c>
      <c r="L15" s="143" t="s">
        <v>58</v>
      </c>
      <c r="M15" s="144" t="s">
        <v>59</v>
      </c>
      <c r="N15" s="302">
        <v>1.29</v>
      </c>
      <c r="O15" s="179">
        <v>610</v>
      </c>
      <c r="P15" s="350" t="s">
        <v>49</v>
      </c>
      <c r="R15" s="60">
        <v>7</v>
      </c>
      <c r="S15" s="174">
        <v>17</v>
      </c>
      <c r="T15" s="143" t="s">
        <v>58</v>
      </c>
      <c r="U15" s="144" t="s">
        <v>59</v>
      </c>
      <c r="V15" s="302">
        <v>1.6</v>
      </c>
      <c r="W15" s="179">
        <v>203</v>
      </c>
      <c r="X15" s="350" t="s">
        <v>49</v>
      </c>
    </row>
    <row r="16" spans="2:24" ht="15" thickBot="1">
      <c r="B16" s="287">
        <v>7</v>
      </c>
      <c r="C16" s="177">
        <v>1</v>
      </c>
      <c r="D16" s="187" t="s">
        <v>86</v>
      </c>
      <c r="E16" s="187" t="s">
        <v>87</v>
      </c>
      <c r="F16" s="303">
        <v>4.75</v>
      </c>
      <c r="G16" s="400">
        <v>834</v>
      </c>
      <c r="H16" s="290" t="s">
        <v>78</v>
      </c>
      <c r="J16" s="287">
        <v>7</v>
      </c>
      <c r="K16" s="177">
        <v>1</v>
      </c>
      <c r="L16" s="187" t="s">
        <v>86</v>
      </c>
      <c r="M16" s="187" t="s">
        <v>87</v>
      </c>
      <c r="N16" s="303">
        <v>1.38</v>
      </c>
      <c r="O16" s="400">
        <v>842</v>
      </c>
      <c r="P16" s="290" t="s">
        <v>78</v>
      </c>
      <c r="R16" s="287">
        <v>7</v>
      </c>
      <c r="S16" s="177">
        <v>1</v>
      </c>
      <c r="T16" s="187" t="s">
        <v>86</v>
      </c>
      <c r="U16" s="187" t="s">
        <v>87</v>
      </c>
      <c r="V16" s="303">
        <v>1.8</v>
      </c>
      <c r="W16" s="183">
        <v>325</v>
      </c>
      <c r="X16" s="290" t="s">
        <v>78</v>
      </c>
    </row>
    <row r="17" spans="2:24">
      <c r="B17" s="59">
        <v>8</v>
      </c>
      <c r="C17" s="156">
        <v>4</v>
      </c>
      <c r="D17" s="157" t="s">
        <v>94</v>
      </c>
      <c r="E17" s="158" t="s">
        <v>95</v>
      </c>
      <c r="F17" s="301">
        <v>5.62</v>
      </c>
      <c r="G17" s="193">
        <v>542</v>
      </c>
      <c r="H17" s="283" t="s">
        <v>66</v>
      </c>
      <c r="J17" s="59">
        <v>8</v>
      </c>
      <c r="K17" s="156">
        <v>4</v>
      </c>
      <c r="L17" s="157" t="s">
        <v>94</v>
      </c>
      <c r="M17" s="158" t="s">
        <v>95</v>
      </c>
      <c r="N17" s="301">
        <v>1.6</v>
      </c>
      <c r="O17" s="193">
        <v>496</v>
      </c>
      <c r="P17" s="283" t="s">
        <v>66</v>
      </c>
      <c r="R17" s="59">
        <v>8</v>
      </c>
      <c r="S17" s="156">
        <v>4</v>
      </c>
      <c r="T17" s="157" t="s">
        <v>94</v>
      </c>
      <c r="U17" s="158" t="s">
        <v>95</v>
      </c>
      <c r="V17" s="301">
        <v>2.5</v>
      </c>
      <c r="W17" s="193">
        <v>251</v>
      </c>
      <c r="X17" s="283" t="s">
        <v>66</v>
      </c>
    </row>
    <row r="18" spans="2:24">
      <c r="B18" s="60">
        <v>8</v>
      </c>
      <c r="C18" s="174">
        <v>3</v>
      </c>
      <c r="D18" s="143" t="s">
        <v>97</v>
      </c>
      <c r="E18" s="144" t="s">
        <v>143</v>
      </c>
      <c r="F18" s="302">
        <v>5.58</v>
      </c>
      <c r="G18" s="179">
        <v>498</v>
      </c>
      <c r="H18" s="230" t="s">
        <v>40</v>
      </c>
      <c r="J18" s="60">
        <v>8</v>
      </c>
      <c r="K18" s="174">
        <v>3</v>
      </c>
      <c r="L18" s="143" t="s">
        <v>97</v>
      </c>
      <c r="M18" s="144" t="s">
        <v>143</v>
      </c>
      <c r="N18" s="302">
        <v>1.6</v>
      </c>
      <c r="O18" s="179">
        <v>464</v>
      </c>
      <c r="P18" s="230" t="s">
        <v>40</v>
      </c>
      <c r="R18" s="60">
        <v>8</v>
      </c>
      <c r="S18" s="174">
        <v>3</v>
      </c>
      <c r="T18" s="143" t="s">
        <v>97</v>
      </c>
      <c r="U18" s="144" t="s">
        <v>143</v>
      </c>
      <c r="V18" s="302">
        <v>2</v>
      </c>
      <c r="W18" s="179">
        <v>140</v>
      </c>
      <c r="X18" s="230" t="s">
        <v>40</v>
      </c>
    </row>
    <row r="19" spans="2:24" ht="15" thickBot="1">
      <c r="B19" s="287">
        <v>8</v>
      </c>
      <c r="C19" s="177">
        <v>12</v>
      </c>
      <c r="D19" s="187" t="s">
        <v>99</v>
      </c>
      <c r="E19" s="188" t="s">
        <v>100</v>
      </c>
      <c r="F19" s="303">
        <v>5.95</v>
      </c>
      <c r="G19" s="183">
        <v>576</v>
      </c>
      <c r="H19" s="232" t="s">
        <v>40</v>
      </c>
      <c r="J19" s="287">
        <v>8</v>
      </c>
      <c r="K19" s="177">
        <v>12</v>
      </c>
      <c r="L19" s="187" t="s">
        <v>99</v>
      </c>
      <c r="M19" s="188" t="s">
        <v>100</v>
      </c>
      <c r="N19" s="303">
        <v>1.75</v>
      </c>
      <c r="O19" s="183">
        <v>585</v>
      </c>
      <c r="P19" s="232" t="s">
        <v>40</v>
      </c>
      <c r="R19" s="287">
        <v>8</v>
      </c>
      <c r="S19" s="177">
        <v>12</v>
      </c>
      <c r="T19" s="187" t="s">
        <v>99</v>
      </c>
      <c r="U19" s="188" t="s">
        <v>100</v>
      </c>
      <c r="V19" s="303">
        <v>3.8</v>
      </c>
      <c r="W19" s="183">
        <v>562</v>
      </c>
      <c r="X19" s="232" t="s">
        <v>40</v>
      </c>
    </row>
    <row r="20" spans="2:24">
      <c r="B20" s="59">
        <v>9</v>
      </c>
      <c r="C20" s="156">
        <v>24</v>
      </c>
      <c r="D20" s="157" t="s">
        <v>104</v>
      </c>
      <c r="E20" s="158" t="s">
        <v>105</v>
      </c>
      <c r="F20" s="301">
        <v>6.34</v>
      </c>
      <c r="G20" s="159">
        <v>707</v>
      </c>
      <c r="H20" s="292" t="s">
        <v>62</v>
      </c>
      <c r="J20" s="59">
        <v>9</v>
      </c>
      <c r="K20" s="156">
        <v>24</v>
      </c>
      <c r="L20" s="157" t="s">
        <v>104</v>
      </c>
      <c r="M20" s="158" t="s">
        <v>105</v>
      </c>
      <c r="N20" s="301">
        <v>1.61</v>
      </c>
      <c r="O20" s="193">
        <v>504</v>
      </c>
      <c r="P20" s="292" t="s">
        <v>62</v>
      </c>
      <c r="R20" s="59">
        <v>9</v>
      </c>
      <c r="S20" s="156">
        <v>24</v>
      </c>
      <c r="T20" s="157" t="s">
        <v>104</v>
      </c>
      <c r="U20" s="158" t="s">
        <v>105</v>
      </c>
      <c r="V20" s="301">
        <v>2.2999999999999998</v>
      </c>
      <c r="W20" s="193">
        <v>206</v>
      </c>
      <c r="X20" s="292" t="s">
        <v>62</v>
      </c>
    </row>
    <row r="21" spans="2:24">
      <c r="B21" s="60">
        <v>9</v>
      </c>
      <c r="C21" s="174">
        <v>25</v>
      </c>
      <c r="D21" s="141" t="s">
        <v>60</v>
      </c>
      <c r="E21" s="141" t="s">
        <v>61</v>
      </c>
      <c r="F21" s="302">
        <v>5.0999999999999996</v>
      </c>
      <c r="G21" s="179">
        <v>433</v>
      </c>
      <c r="H21" s="280" t="s">
        <v>62</v>
      </c>
      <c r="J21" s="60">
        <v>9</v>
      </c>
      <c r="K21" s="174">
        <v>25</v>
      </c>
      <c r="L21" s="141" t="s">
        <v>60</v>
      </c>
      <c r="M21" s="141" t="s">
        <v>61</v>
      </c>
      <c r="N21" s="302">
        <v>1.55</v>
      </c>
      <c r="O21" s="179">
        <v>457</v>
      </c>
      <c r="P21" s="280" t="s">
        <v>62</v>
      </c>
      <c r="R21" s="60">
        <v>9</v>
      </c>
      <c r="S21" s="174">
        <v>25</v>
      </c>
      <c r="T21" s="141" t="s">
        <v>60</v>
      </c>
      <c r="U21" s="141" t="s">
        <v>61</v>
      </c>
      <c r="V21" s="302">
        <v>3</v>
      </c>
      <c r="W21" s="416">
        <v>369</v>
      </c>
      <c r="X21" s="280" t="s">
        <v>62</v>
      </c>
    </row>
    <row r="22" spans="2:24" ht="15" thickBot="1">
      <c r="B22" s="287">
        <v>9</v>
      </c>
      <c r="C22" s="177">
        <v>26</v>
      </c>
      <c r="D22" s="162" t="s">
        <v>112</v>
      </c>
      <c r="E22" s="162" t="s">
        <v>113</v>
      </c>
      <c r="F22" s="303">
        <v>5.93</v>
      </c>
      <c r="G22" s="304">
        <v>610</v>
      </c>
      <c r="H22" s="282" t="s">
        <v>62</v>
      </c>
      <c r="J22" s="287">
        <v>9</v>
      </c>
      <c r="K22" s="177">
        <v>26</v>
      </c>
      <c r="L22" s="162" t="s">
        <v>112</v>
      </c>
      <c r="M22" s="162" t="s">
        <v>113</v>
      </c>
      <c r="N22" s="303">
        <v>1.64</v>
      </c>
      <c r="O22" s="183">
        <v>528</v>
      </c>
      <c r="P22" s="282" t="s">
        <v>62</v>
      </c>
      <c r="R22" s="287">
        <v>9</v>
      </c>
      <c r="S22" s="177">
        <v>26</v>
      </c>
      <c r="T22" s="162" t="s">
        <v>112</v>
      </c>
      <c r="U22" s="162" t="s">
        <v>113</v>
      </c>
      <c r="V22" s="303">
        <v>2.5</v>
      </c>
      <c r="W22" s="304">
        <v>251</v>
      </c>
      <c r="X22" s="282" t="s">
        <v>62</v>
      </c>
    </row>
    <row r="23" spans="2:24">
      <c r="B23" s="286">
        <v>10</v>
      </c>
      <c r="C23" s="226">
        <v>14</v>
      </c>
      <c r="D23" s="291" t="s">
        <v>55</v>
      </c>
      <c r="E23" s="259" t="s">
        <v>56</v>
      </c>
      <c r="F23" s="305">
        <v>5.6</v>
      </c>
      <c r="G23" s="306">
        <v>502</v>
      </c>
      <c r="H23" s="288" t="s">
        <v>18</v>
      </c>
      <c r="J23" s="286">
        <v>10</v>
      </c>
      <c r="K23" s="226">
        <v>14</v>
      </c>
      <c r="L23" s="291" t="s">
        <v>55</v>
      </c>
      <c r="M23" s="259" t="s">
        <v>56</v>
      </c>
      <c r="N23" s="305">
        <v>1.5</v>
      </c>
      <c r="O23" s="306">
        <v>389</v>
      </c>
      <c r="P23" s="288" t="s">
        <v>18</v>
      </c>
      <c r="R23" s="286">
        <v>10</v>
      </c>
      <c r="S23" s="226">
        <v>14</v>
      </c>
      <c r="T23" s="291" t="s">
        <v>55</v>
      </c>
      <c r="U23" s="259" t="s">
        <v>56</v>
      </c>
      <c r="V23" s="305">
        <v>3.6</v>
      </c>
      <c r="W23" s="306">
        <v>509</v>
      </c>
      <c r="X23" s="288" t="s">
        <v>18</v>
      </c>
    </row>
    <row r="24" spans="2:24">
      <c r="B24" s="60">
        <v>10</v>
      </c>
      <c r="C24" s="174">
        <v>20</v>
      </c>
      <c r="D24" s="167" t="s">
        <v>28</v>
      </c>
      <c r="E24" s="144" t="s">
        <v>29</v>
      </c>
      <c r="F24" s="302">
        <v>5.7</v>
      </c>
      <c r="G24" s="416">
        <v>523</v>
      </c>
      <c r="H24" s="279" t="s">
        <v>18</v>
      </c>
      <c r="J24" s="60">
        <v>10</v>
      </c>
      <c r="K24" s="174">
        <v>20</v>
      </c>
      <c r="L24" s="167" t="s">
        <v>28</v>
      </c>
      <c r="M24" s="144" t="s">
        <v>29</v>
      </c>
      <c r="N24" s="302">
        <v>1.8</v>
      </c>
      <c r="O24" s="416">
        <v>627</v>
      </c>
      <c r="P24" s="279" t="s">
        <v>18</v>
      </c>
      <c r="R24" s="60">
        <v>10</v>
      </c>
      <c r="S24" s="174">
        <v>20</v>
      </c>
      <c r="T24" s="167" t="s">
        <v>28</v>
      </c>
      <c r="U24" s="144" t="s">
        <v>29</v>
      </c>
      <c r="V24" s="302" t="s">
        <v>145</v>
      </c>
      <c r="W24" s="179">
        <v>0</v>
      </c>
      <c r="X24" s="279" t="s">
        <v>18</v>
      </c>
    </row>
    <row r="25" spans="2:24" ht="15" thickBot="1">
      <c r="B25" s="60">
        <v>10</v>
      </c>
      <c r="C25" s="177">
        <v>21</v>
      </c>
      <c r="D25" s="187" t="s">
        <v>101</v>
      </c>
      <c r="E25" s="188" t="s">
        <v>87</v>
      </c>
      <c r="F25" s="302">
        <v>5.62</v>
      </c>
      <c r="G25" s="179">
        <v>506</v>
      </c>
      <c r="H25" s="285" t="s">
        <v>18</v>
      </c>
      <c r="J25" s="60">
        <v>10</v>
      </c>
      <c r="K25" s="177">
        <v>21</v>
      </c>
      <c r="L25" s="187" t="s">
        <v>101</v>
      </c>
      <c r="M25" s="188" t="s">
        <v>87</v>
      </c>
      <c r="N25" s="302">
        <v>1.6</v>
      </c>
      <c r="O25" s="179">
        <v>464</v>
      </c>
      <c r="P25" s="285" t="s">
        <v>18</v>
      </c>
      <c r="R25" s="60">
        <v>10</v>
      </c>
      <c r="S25" s="177">
        <v>21</v>
      </c>
      <c r="T25" s="187" t="s">
        <v>101</v>
      </c>
      <c r="U25" s="188" t="s">
        <v>87</v>
      </c>
      <c r="V25" s="302">
        <v>3.6</v>
      </c>
      <c r="W25" s="179">
        <v>509</v>
      </c>
      <c r="X25" s="285" t="s">
        <v>18</v>
      </c>
    </row>
    <row r="26" spans="2:24" s="297" customFormat="1" ht="12.75">
      <c r="B26" s="329">
        <v>1</v>
      </c>
      <c r="C26" s="146"/>
      <c r="D26" s="147" t="s">
        <v>55</v>
      </c>
      <c r="E26" s="194" t="s">
        <v>56</v>
      </c>
      <c r="F26" s="327"/>
      <c r="G26" s="193"/>
      <c r="H26" s="148" t="s">
        <v>18</v>
      </c>
      <c r="J26" s="329">
        <v>1</v>
      </c>
      <c r="K26" s="146"/>
      <c r="L26" s="147" t="s">
        <v>55</v>
      </c>
      <c r="M26" s="194" t="s">
        <v>56</v>
      </c>
      <c r="N26" s="327"/>
      <c r="O26" s="193"/>
      <c r="P26" s="148" t="s">
        <v>18</v>
      </c>
      <c r="R26" s="329">
        <v>1</v>
      </c>
      <c r="S26" s="146"/>
      <c r="T26" s="147" t="s">
        <v>55</v>
      </c>
      <c r="U26" s="194" t="s">
        <v>56</v>
      </c>
      <c r="V26" s="327"/>
      <c r="W26" s="193"/>
      <c r="X26" s="148" t="s">
        <v>18</v>
      </c>
    </row>
    <row r="27" spans="2:24" s="297" customFormat="1" ht="12.75">
      <c r="B27" s="330">
        <v>1</v>
      </c>
      <c r="C27" s="149"/>
      <c r="D27" s="143" t="s">
        <v>116</v>
      </c>
      <c r="E27" s="195" t="s">
        <v>117</v>
      </c>
      <c r="F27" s="326"/>
      <c r="G27" s="179"/>
      <c r="H27" s="150" t="s">
        <v>50</v>
      </c>
      <c r="J27" s="330">
        <v>1</v>
      </c>
      <c r="K27" s="149"/>
      <c r="L27" s="143" t="s">
        <v>116</v>
      </c>
      <c r="M27" s="195" t="s">
        <v>117</v>
      </c>
      <c r="N27" s="326">
        <v>1.41</v>
      </c>
      <c r="O27" s="179">
        <v>523</v>
      </c>
      <c r="P27" s="150" t="s">
        <v>50</v>
      </c>
      <c r="R27" s="330">
        <v>1</v>
      </c>
      <c r="S27" s="149"/>
      <c r="T27" s="143" t="s">
        <v>116</v>
      </c>
      <c r="U27" s="195" t="s">
        <v>117</v>
      </c>
      <c r="V27" s="326">
        <v>3.5</v>
      </c>
      <c r="W27" s="179">
        <v>761</v>
      </c>
      <c r="X27" s="150" t="s">
        <v>50</v>
      </c>
    </row>
    <row r="28" spans="2:24" s="297" customFormat="1" ht="13.5" thickBot="1">
      <c r="B28" s="331">
        <v>1</v>
      </c>
      <c r="C28" s="182"/>
      <c r="D28" s="187" t="s">
        <v>118</v>
      </c>
      <c r="E28" s="196" t="s">
        <v>119</v>
      </c>
      <c r="F28" s="326">
        <v>4.3600000000000003</v>
      </c>
      <c r="G28" s="179">
        <v>393</v>
      </c>
      <c r="H28" s="150" t="s">
        <v>50</v>
      </c>
      <c r="J28" s="331">
        <v>1</v>
      </c>
      <c r="K28" s="182"/>
      <c r="L28" s="187" t="s">
        <v>118</v>
      </c>
      <c r="M28" s="196" t="s">
        <v>119</v>
      </c>
      <c r="N28" s="326"/>
      <c r="O28" s="179"/>
      <c r="P28" s="150" t="s">
        <v>50</v>
      </c>
      <c r="R28" s="331">
        <v>1</v>
      </c>
      <c r="S28" s="182"/>
      <c r="T28" s="187" t="s">
        <v>118</v>
      </c>
      <c r="U28" s="196" t="s">
        <v>119</v>
      </c>
      <c r="V28" s="326"/>
      <c r="W28" s="179"/>
      <c r="X28" s="150" t="s">
        <v>50</v>
      </c>
    </row>
    <row r="29" spans="2:24" s="297" customFormat="1" ht="12.75">
      <c r="B29" s="329">
        <v>1</v>
      </c>
      <c r="C29" s="156"/>
      <c r="D29" s="157" t="s">
        <v>58</v>
      </c>
      <c r="E29" s="158" t="s">
        <v>59</v>
      </c>
      <c r="F29" s="301">
        <v>3.62</v>
      </c>
      <c r="G29" s="193">
        <v>369</v>
      </c>
      <c r="H29" s="355" t="s">
        <v>49</v>
      </c>
      <c r="J29" s="329">
        <v>1</v>
      </c>
      <c r="K29" s="156"/>
      <c r="L29" s="157" t="s">
        <v>58</v>
      </c>
      <c r="M29" s="158" t="s">
        <v>59</v>
      </c>
      <c r="N29" s="301">
        <v>1.26</v>
      </c>
      <c r="O29" s="193">
        <v>577</v>
      </c>
      <c r="P29" s="355" t="s">
        <v>49</v>
      </c>
      <c r="R29" s="329">
        <v>1</v>
      </c>
      <c r="S29" s="156"/>
      <c r="T29" s="157" t="s">
        <v>58</v>
      </c>
      <c r="U29" s="158" t="s">
        <v>59</v>
      </c>
      <c r="V29" s="301">
        <v>1.6</v>
      </c>
      <c r="W29" s="193">
        <v>203</v>
      </c>
      <c r="X29" s="355" t="s">
        <v>49</v>
      </c>
    </row>
    <row r="30" spans="2:24" s="297" customFormat="1" ht="12.75">
      <c r="B30" s="330">
        <v>1</v>
      </c>
      <c r="C30" s="160"/>
      <c r="D30" s="141" t="s">
        <v>63</v>
      </c>
      <c r="E30" s="141" t="s">
        <v>123</v>
      </c>
      <c r="F30" s="302"/>
      <c r="G30" s="179"/>
      <c r="H30" s="350" t="s">
        <v>49</v>
      </c>
      <c r="J30" s="330">
        <v>1</v>
      </c>
      <c r="K30" s="160"/>
      <c r="L30" s="141" t="s">
        <v>63</v>
      </c>
      <c r="M30" s="141" t="s">
        <v>123</v>
      </c>
      <c r="N30" s="302"/>
      <c r="O30" s="179"/>
      <c r="P30" s="350" t="s">
        <v>49</v>
      </c>
      <c r="R30" s="330">
        <v>1</v>
      </c>
      <c r="S30" s="160"/>
      <c r="T30" s="141" t="s">
        <v>63</v>
      </c>
      <c r="U30" s="141" t="s">
        <v>123</v>
      </c>
      <c r="V30" s="302"/>
      <c r="W30" s="179"/>
      <c r="X30" s="350" t="s">
        <v>49</v>
      </c>
    </row>
    <row r="31" spans="2:24" s="297" customFormat="1" ht="13.5" thickBot="1">
      <c r="B31" s="331">
        <v>1</v>
      </c>
      <c r="C31" s="182"/>
      <c r="D31" s="238"/>
      <c r="E31" s="332"/>
      <c r="F31" s="303"/>
      <c r="G31" s="304"/>
      <c r="H31" s="333"/>
      <c r="J31" s="331">
        <v>1</v>
      </c>
      <c r="K31" s="182"/>
      <c r="L31" s="238"/>
      <c r="M31" s="332"/>
      <c r="N31" s="303"/>
      <c r="O31" s="304"/>
      <c r="P31" s="333"/>
      <c r="R31" s="331">
        <v>1</v>
      </c>
      <c r="S31" s="182"/>
      <c r="T31" s="238"/>
      <c r="U31" s="332"/>
      <c r="V31" s="303"/>
      <c r="W31" s="304"/>
      <c r="X31" s="333"/>
    </row>
    <row r="32" spans="2:24" s="297" customFormat="1" ht="12.75">
      <c r="B32" s="329">
        <v>1</v>
      </c>
      <c r="C32" s="156"/>
      <c r="D32" s="147" t="s">
        <v>37</v>
      </c>
      <c r="E32" s="194" t="s">
        <v>25</v>
      </c>
      <c r="F32" s="301"/>
      <c r="G32" s="193"/>
      <c r="H32" s="199" t="s">
        <v>18</v>
      </c>
      <c r="J32" s="329">
        <v>1</v>
      </c>
      <c r="K32" s="156"/>
      <c r="L32" s="147" t="s">
        <v>37</v>
      </c>
      <c r="M32" s="194" t="s">
        <v>25</v>
      </c>
      <c r="N32" s="301"/>
      <c r="O32" s="193"/>
      <c r="P32" s="199" t="s">
        <v>18</v>
      </c>
      <c r="R32" s="329">
        <v>1</v>
      </c>
      <c r="S32" s="156"/>
      <c r="T32" s="147" t="s">
        <v>37</v>
      </c>
      <c r="U32" s="194" t="s">
        <v>25</v>
      </c>
      <c r="V32" s="301" t="s">
        <v>145</v>
      </c>
      <c r="W32" s="193">
        <v>0</v>
      </c>
      <c r="X32" s="199" t="s">
        <v>18</v>
      </c>
    </row>
    <row r="33" spans="2:24" s="297" customFormat="1" ht="12.75">
      <c r="B33" s="330">
        <v>1</v>
      </c>
      <c r="C33" s="160"/>
      <c r="D33" s="141" t="s">
        <v>124</v>
      </c>
      <c r="E33" s="381" t="s">
        <v>125</v>
      </c>
      <c r="F33" s="302">
        <v>3.74</v>
      </c>
      <c r="G33" s="179">
        <v>290</v>
      </c>
      <c r="H33" s="229" t="s">
        <v>76</v>
      </c>
      <c r="J33" s="330">
        <v>1</v>
      </c>
      <c r="K33" s="160"/>
      <c r="L33" s="141" t="s">
        <v>124</v>
      </c>
      <c r="M33" s="381" t="s">
        <v>125</v>
      </c>
      <c r="N33" s="302" t="s">
        <v>145</v>
      </c>
      <c r="O33" s="179">
        <v>0</v>
      </c>
      <c r="P33" s="229" t="s">
        <v>76</v>
      </c>
      <c r="R33" s="330">
        <v>1</v>
      </c>
      <c r="S33" s="160"/>
      <c r="T33" s="141" t="s">
        <v>124</v>
      </c>
      <c r="U33" s="381" t="s">
        <v>125</v>
      </c>
      <c r="V33" s="302"/>
      <c r="W33" s="179"/>
      <c r="X33" s="229" t="s">
        <v>76</v>
      </c>
    </row>
    <row r="34" spans="2:24" s="297" customFormat="1" ht="12.75">
      <c r="B34" s="379">
        <v>1</v>
      </c>
      <c r="C34" s="380"/>
      <c r="D34" s="141" t="s">
        <v>126</v>
      </c>
      <c r="E34" s="381" t="s">
        <v>127</v>
      </c>
      <c r="F34" s="302"/>
      <c r="G34" s="179"/>
      <c r="H34" s="230" t="s">
        <v>40</v>
      </c>
      <c r="J34" s="379">
        <v>1</v>
      </c>
      <c r="K34" s="380"/>
      <c r="L34" s="141" t="s">
        <v>126</v>
      </c>
      <c r="M34" s="381" t="s">
        <v>127</v>
      </c>
      <c r="N34" s="302"/>
      <c r="O34" s="179"/>
      <c r="P34" s="230" t="s">
        <v>40</v>
      </c>
      <c r="R34" s="379">
        <v>1</v>
      </c>
      <c r="S34" s="380"/>
      <c r="T34" s="141" t="s">
        <v>126</v>
      </c>
      <c r="U34" s="381" t="s">
        <v>127</v>
      </c>
      <c r="V34" s="302"/>
      <c r="W34" s="179"/>
      <c r="X34" s="230" t="s">
        <v>40</v>
      </c>
    </row>
    <row r="35" spans="2:24" ht="15" thickBot="1">
      <c r="B35" s="331">
        <v>1</v>
      </c>
      <c r="C35" s="161"/>
      <c r="D35" s="162" t="s">
        <v>109</v>
      </c>
      <c r="E35" s="382" t="s">
        <v>125</v>
      </c>
      <c r="F35" s="303"/>
      <c r="G35" s="304"/>
      <c r="H35" s="232" t="s">
        <v>40</v>
      </c>
      <c r="J35" s="331">
        <v>1</v>
      </c>
      <c r="K35" s="161"/>
      <c r="L35" s="162" t="s">
        <v>109</v>
      </c>
      <c r="M35" s="382" t="s">
        <v>125</v>
      </c>
      <c r="N35" s="303"/>
      <c r="O35" s="304"/>
      <c r="P35" s="232" t="s">
        <v>40</v>
      </c>
      <c r="R35" s="331">
        <v>1</v>
      </c>
      <c r="S35" s="161"/>
      <c r="T35" s="162" t="s">
        <v>109</v>
      </c>
      <c r="U35" s="382" t="s">
        <v>125</v>
      </c>
      <c r="V35" s="303"/>
      <c r="W35" s="304"/>
      <c r="X35" s="232" t="s">
        <v>40</v>
      </c>
    </row>
  </sheetData>
  <conditionalFormatting sqref="P5 X5 X3 H3 P3 H5">
    <cfRule type="containsText" dxfId="166" priority="154" operator="containsText" text="M55">
      <formula>NOT(ISERROR(SEARCH("M55",H3)))</formula>
    </cfRule>
    <cfRule type="containsText" dxfId="165" priority="155" operator="containsText" text="M50">
      <formula>NOT(ISERROR(SEARCH("M50",H3)))</formula>
    </cfRule>
    <cfRule type="containsText" dxfId="164" priority="156" operator="containsText" text="M45">
      <formula>NOT(ISERROR(SEARCH("M45",H3)))</formula>
    </cfRule>
    <cfRule type="containsText" dxfId="163" priority="157" operator="containsText" text="M40">
      <formula>NOT(ISERROR(SEARCH("M40",H3)))</formula>
    </cfRule>
    <cfRule type="containsText" dxfId="162" priority="158" operator="containsText" text="M40">
      <formula>NOT(ISERROR(SEARCH("M40",H3)))</formula>
    </cfRule>
    <cfRule type="containsText" dxfId="161" priority="159" operator="containsText" text="M35">
      <formula>NOT(ISERROR(SEARCH("M35",H3)))</formula>
    </cfRule>
    <cfRule type="containsText" dxfId="160" priority="160" operator="containsText" text="SM">
      <formula>NOT(ISERROR(SEARCH("SM",H3)))</formula>
    </cfRule>
    <cfRule type="containsText" dxfId="159" priority="161" operator="containsText" text="U23M">
      <formula>NOT(ISERROR(SEARCH("U23M",H3)))</formula>
    </cfRule>
    <cfRule type="containsText" dxfId="158" priority="162" operator="containsText" text="U20M">
      <formula>NOT(ISERROR(SEARCH("U20M",H3)))</formula>
    </cfRule>
    <cfRule type="containsText" dxfId="157" priority="163" operator="containsText" text="U20W">
      <formula>NOT(ISERROR(SEARCH("U20W",H3)))</formula>
    </cfRule>
  </conditionalFormatting>
  <conditionalFormatting sqref="C4 K4 S4">
    <cfRule type="containsText" dxfId="156" priority="123" operator="containsText" text="1.">
      <formula>NOT(ISERROR(SEARCH("1.",C4)))</formula>
    </cfRule>
  </conditionalFormatting>
  <conditionalFormatting sqref="H5">
    <cfRule type="containsText" dxfId="155" priority="61" operator="containsText" text="M55">
      <formula>NOT(ISERROR(SEARCH("M55",H5)))</formula>
    </cfRule>
    <cfRule type="containsText" dxfId="154" priority="62" operator="containsText" text="M50">
      <formula>NOT(ISERROR(SEARCH("M50",H5)))</formula>
    </cfRule>
    <cfRule type="containsText" dxfId="153" priority="63" operator="containsText" text="M45">
      <formula>NOT(ISERROR(SEARCH("M45",H5)))</formula>
    </cfRule>
    <cfRule type="containsText" dxfId="152" priority="64" operator="containsText" text="M40">
      <formula>NOT(ISERROR(SEARCH("M40",H5)))</formula>
    </cfRule>
    <cfRule type="containsText" dxfId="151" priority="65" operator="containsText" text="M40">
      <formula>NOT(ISERROR(SEARCH("M40",H5)))</formula>
    </cfRule>
    <cfRule type="containsText" dxfId="150" priority="66" operator="containsText" text="M35">
      <formula>NOT(ISERROR(SEARCH("M35",H5)))</formula>
    </cfRule>
    <cfRule type="containsText" dxfId="149" priority="67" operator="containsText" text="SM">
      <formula>NOT(ISERROR(SEARCH("SM",H5)))</formula>
    </cfRule>
    <cfRule type="containsText" dxfId="148" priority="68" operator="containsText" text="U23M">
      <formula>NOT(ISERROR(SEARCH("U23M",H5)))</formula>
    </cfRule>
    <cfRule type="containsText" dxfId="147" priority="69" operator="containsText" text="U20M">
      <formula>NOT(ISERROR(SEARCH("U20M",H5)))</formula>
    </cfRule>
    <cfRule type="containsText" dxfId="146" priority="70" operator="containsText" text="U20W">
      <formula>NOT(ISERROR(SEARCH("U20W",H5)))</formula>
    </cfRule>
  </conditionalFormatting>
  <conditionalFormatting sqref="P5">
    <cfRule type="containsText" dxfId="145" priority="51" operator="containsText" text="M55">
      <formula>NOT(ISERROR(SEARCH("M55",P5)))</formula>
    </cfRule>
    <cfRule type="containsText" dxfId="144" priority="52" operator="containsText" text="M50">
      <formula>NOT(ISERROR(SEARCH("M50",P5)))</formula>
    </cfRule>
    <cfRule type="containsText" dxfId="143" priority="53" operator="containsText" text="M45">
      <formula>NOT(ISERROR(SEARCH("M45",P5)))</formula>
    </cfRule>
    <cfRule type="containsText" dxfId="142" priority="54" operator="containsText" text="M40">
      <formula>NOT(ISERROR(SEARCH("M40",P5)))</formula>
    </cfRule>
    <cfRule type="containsText" dxfId="141" priority="55" operator="containsText" text="M40">
      <formula>NOT(ISERROR(SEARCH("M40",P5)))</formula>
    </cfRule>
    <cfRule type="containsText" dxfId="140" priority="56" operator="containsText" text="M35">
      <formula>NOT(ISERROR(SEARCH("M35",P5)))</formula>
    </cfRule>
    <cfRule type="containsText" dxfId="139" priority="57" operator="containsText" text="SM">
      <formula>NOT(ISERROR(SEARCH("SM",P5)))</formula>
    </cfRule>
    <cfRule type="containsText" dxfId="138" priority="58" operator="containsText" text="U23M">
      <formula>NOT(ISERROR(SEARCH("U23M",P5)))</formula>
    </cfRule>
    <cfRule type="containsText" dxfId="137" priority="59" operator="containsText" text="U20M">
      <formula>NOT(ISERROR(SEARCH("U20M",P5)))</formula>
    </cfRule>
    <cfRule type="containsText" dxfId="136" priority="60" operator="containsText" text="U20W">
      <formula>NOT(ISERROR(SEARCH("U20W",P5)))</formula>
    </cfRule>
  </conditionalFormatting>
  <conditionalFormatting sqref="X5">
    <cfRule type="containsText" dxfId="135" priority="41" operator="containsText" text="M55">
      <formula>NOT(ISERROR(SEARCH("M55",X5)))</formula>
    </cfRule>
    <cfRule type="containsText" dxfId="134" priority="42" operator="containsText" text="M50">
      <formula>NOT(ISERROR(SEARCH("M50",X5)))</formula>
    </cfRule>
    <cfRule type="containsText" dxfId="133" priority="43" operator="containsText" text="M45">
      <formula>NOT(ISERROR(SEARCH("M45",X5)))</formula>
    </cfRule>
    <cfRule type="containsText" dxfId="132" priority="44" operator="containsText" text="M40">
      <formula>NOT(ISERROR(SEARCH("M40",X5)))</formula>
    </cfRule>
    <cfRule type="containsText" dxfId="131" priority="45" operator="containsText" text="M40">
      <formula>NOT(ISERROR(SEARCH("M40",X5)))</formula>
    </cfRule>
    <cfRule type="containsText" dxfId="130" priority="46" operator="containsText" text="M35">
      <formula>NOT(ISERROR(SEARCH("M35",X5)))</formula>
    </cfRule>
    <cfRule type="containsText" dxfId="129" priority="47" operator="containsText" text="SM">
      <formula>NOT(ISERROR(SEARCH("SM",X5)))</formula>
    </cfRule>
    <cfRule type="containsText" dxfId="128" priority="48" operator="containsText" text="U23M">
      <formula>NOT(ISERROR(SEARCH("U23M",X5)))</formula>
    </cfRule>
    <cfRule type="containsText" dxfId="127" priority="49" operator="containsText" text="U20M">
      <formula>NOT(ISERROR(SEARCH("U20M",X5)))</formula>
    </cfRule>
    <cfRule type="containsText" dxfId="126" priority="50" operator="containsText" text="U20W">
      <formula>NOT(ISERROR(SEARCH("U20W",X5)))</formula>
    </cfRule>
  </conditionalFormatting>
  <conditionalFormatting sqref="H5">
    <cfRule type="containsText" dxfId="125" priority="31" operator="containsText" text="M55">
      <formula>NOT(ISERROR(SEARCH("M55",H5)))</formula>
    </cfRule>
    <cfRule type="containsText" dxfId="124" priority="32" operator="containsText" text="M50">
      <formula>NOT(ISERROR(SEARCH("M50",H5)))</formula>
    </cfRule>
    <cfRule type="containsText" dxfId="123" priority="33" operator="containsText" text="M45">
      <formula>NOT(ISERROR(SEARCH("M45",H5)))</formula>
    </cfRule>
    <cfRule type="containsText" dxfId="122" priority="34" operator="containsText" text="M40">
      <formula>NOT(ISERROR(SEARCH("M40",H5)))</formula>
    </cfRule>
    <cfRule type="containsText" dxfId="121" priority="35" operator="containsText" text="M40">
      <formula>NOT(ISERROR(SEARCH("M40",H5)))</formula>
    </cfRule>
    <cfRule type="containsText" dxfId="120" priority="36" operator="containsText" text="M35">
      <formula>NOT(ISERROR(SEARCH("M35",H5)))</formula>
    </cfRule>
    <cfRule type="containsText" dxfId="119" priority="37" operator="containsText" text="SM">
      <formula>NOT(ISERROR(SEARCH("SM",H5)))</formula>
    </cfRule>
    <cfRule type="containsText" dxfId="118" priority="38" operator="containsText" text="U23M">
      <formula>NOT(ISERROR(SEARCH("U23M",H5)))</formula>
    </cfRule>
    <cfRule type="containsText" dxfId="117" priority="39" operator="containsText" text="U20M">
      <formula>NOT(ISERROR(SEARCH("U20M",H5)))</formula>
    </cfRule>
    <cfRule type="containsText" dxfId="116" priority="40" operator="containsText" text="U20W">
      <formula>NOT(ISERROR(SEARCH("U20W",H5)))</formula>
    </cfRule>
  </conditionalFormatting>
  <conditionalFormatting sqref="P5">
    <cfRule type="containsText" dxfId="115" priority="21" operator="containsText" text="M55">
      <formula>NOT(ISERROR(SEARCH("M55",P5)))</formula>
    </cfRule>
    <cfRule type="containsText" dxfId="114" priority="22" operator="containsText" text="M50">
      <formula>NOT(ISERROR(SEARCH("M50",P5)))</formula>
    </cfRule>
    <cfRule type="containsText" dxfId="113" priority="23" operator="containsText" text="M45">
      <formula>NOT(ISERROR(SEARCH("M45",P5)))</formula>
    </cfRule>
    <cfRule type="containsText" dxfId="112" priority="24" operator="containsText" text="M40">
      <formula>NOT(ISERROR(SEARCH("M40",P5)))</formula>
    </cfRule>
    <cfRule type="containsText" dxfId="111" priority="25" operator="containsText" text="M40">
      <formula>NOT(ISERROR(SEARCH("M40",P5)))</formula>
    </cfRule>
    <cfRule type="containsText" dxfId="110" priority="26" operator="containsText" text="M35">
      <formula>NOT(ISERROR(SEARCH("M35",P5)))</formula>
    </cfRule>
    <cfRule type="containsText" dxfId="109" priority="27" operator="containsText" text="SM">
      <formula>NOT(ISERROR(SEARCH("SM",P5)))</formula>
    </cfRule>
    <cfRule type="containsText" dxfId="108" priority="28" operator="containsText" text="U23M">
      <formula>NOT(ISERROR(SEARCH("U23M",P5)))</formula>
    </cfRule>
    <cfRule type="containsText" dxfId="107" priority="29" operator="containsText" text="U20M">
      <formula>NOT(ISERROR(SEARCH("U20M",P5)))</formula>
    </cfRule>
    <cfRule type="containsText" dxfId="106" priority="30" operator="containsText" text="U20W">
      <formula>NOT(ISERROR(SEARCH("U20W",P5)))</formula>
    </cfRule>
  </conditionalFormatting>
  <conditionalFormatting sqref="X5">
    <cfRule type="containsText" dxfId="105" priority="11" operator="containsText" text="M55">
      <formula>NOT(ISERROR(SEARCH("M55",X5)))</formula>
    </cfRule>
    <cfRule type="containsText" dxfId="104" priority="12" operator="containsText" text="M50">
      <formula>NOT(ISERROR(SEARCH("M50",X5)))</formula>
    </cfRule>
    <cfRule type="containsText" dxfId="103" priority="13" operator="containsText" text="M45">
      <formula>NOT(ISERROR(SEARCH("M45",X5)))</formula>
    </cfRule>
    <cfRule type="containsText" dxfId="102" priority="14" operator="containsText" text="M40">
      <formula>NOT(ISERROR(SEARCH("M40",X5)))</formula>
    </cfRule>
    <cfRule type="containsText" dxfId="101" priority="15" operator="containsText" text="M40">
      <formula>NOT(ISERROR(SEARCH("M40",X5)))</formula>
    </cfRule>
    <cfRule type="containsText" dxfId="100" priority="16" operator="containsText" text="M35">
      <formula>NOT(ISERROR(SEARCH("M35",X5)))</formula>
    </cfRule>
    <cfRule type="containsText" dxfId="99" priority="17" operator="containsText" text="SM">
      <formula>NOT(ISERROR(SEARCH("SM",X5)))</formula>
    </cfRule>
    <cfRule type="containsText" dxfId="98" priority="18" operator="containsText" text="U23M">
      <formula>NOT(ISERROR(SEARCH("U23M",X5)))</formula>
    </cfRule>
    <cfRule type="containsText" dxfId="97" priority="19" operator="containsText" text="U20M">
      <formula>NOT(ISERROR(SEARCH("U20M",X5)))</formula>
    </cfRule>
    <cfRule type="containsText" dxfId="96" priority="20" operator="containsText" text="U20W">
      <formula>NOT(ISERROR(SEARCH("U20W",X5)))</formula>
    </cfRule>
  </conditionalFormatting>
  <conditionalFormatting sqref="H5">
    <cfRule type="containsText" dxfId="95" priority="1" operator="containsText" text="M55">
      <formula>NOT(ISERROR(SEARCH("M55",H5)))</formula>
    </cfRule>
    <cfRule type="containsText" dxfId="94" priority="2" operator="containsText" text="M50">
      <formula>NOT(ISERROR(SEARCH("M50",H5)))</formula>
    </cfRule>
    <cfRule type="containsText" dxfId="93" priority="3" operator="containsText" text="M45">
      <formula>NOT(ISERROR(SEARCH("M45",H5)))</formula>
    </cfRule>
    <cfRule type="containsText" dxfId="92" priority="4" operator="containsText" text="M40">
      <formula>NOT(ISERROR(SEARCH("M40",H5)))</formula>
    </cfRule>
    <cfRule type="containsText" dxfId="91" priority="5" operator="containsText" text="M40">
      <formula>NOT(ISERROR(SEARCH("M40",H5)))</formula>
    </cfRule>
    <cfRule type="containsText" dxfId="90" priority="6" operator="containsText" text="M35">
      <formula>NOT(ISERROR(SEARCH("M35",H5)))</formula>
    </cfRule>
    <cfRule type="containsText" dxfId="89" priority="7" operator="containsText" text="SM">
      <formula>NOT(ISERROR(SEARCH("SM",H5)))</formula>
    </cfRule>
    <cfRule type="containsText" dxfId="88" priority="8" operator="containsText" text="U23M">
      <formula>NOT(ISERROR(SEARCH("U23M",H5)))</formula>
    </cfRule>
    <cfRule type="containsText" dxfId="87" priority="9" operator="containsText" text="U20M">
      <formula>NOT(ISERROR(SEARCH("U20M",H5)))</formula>
    </cfRule>
    <cfRule type="containsText" dxfId="86" priority="10" operator="containsText" text="U20W">
      <formula>NOT(ISERROR(SEARCH("U20W",H5)))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B2A1C7"/>
  </sheetPr>
  <dimension ref="B2:X35"/>
  <sheetViews>
    <sheetView zoomScale="75" zoomScaleNormal="75" workbookViewId="0">
      <selection activeCell="B2" sqref="B2:X35"/>
    </sheetView>
  </sheetViews>
  <sheetFormatPr defaultRowHeight="14.25"/>
  <cols>
    <col min="1" max="1" width="9.140625" style="2"/>
    <col min="2" max="2" width="5.7109375" style="2" customWidth="1"/>
    <col min="3" max="3" width="4.7109375" style="2" bestFit="1" customWidth="1"/>
    <col min="4" max="4" width="8.140625" style="2" bestFit="1" customWidth="1"/>
    <col min="5" max="5" width="14.140625" style="2" bestFit="1" customWidth="1"/>
    <col min="6" max="6" width="10.5703125" style="2" bestFit="1" customWidth="1"/>
    <col min="7" max="7" width="8" style="2" bestFit="1" customWidth="1"/>
    <col min="8" max="8" width="5.5703125" style="2" bestFit="1" customWidth="1"/>
    <col min="9" max="9" width="9.140625" style="2"/>
    <col min="10" max="10" width="5.7109375" style="2" customWidth="1"/>
    <col min="11" max="11" width="4.7109375" style="2" bestFit="1" customWidth="1"/>
    <col min="12" max="12" width="8.140625" style="2" bestFit="1" customWidth="1"/>
    <col min="13" max="13" width="14.140625" style="2" bestFit="1" customWidth="1"/>
    <col min="14" max="14" width="10.5703125" style="2" bestFit="1" customWidth="1"/>
    <col min="15" max="15" width="8" style="2" bestFit="1" customWidth="1"/>
    <col min="16" max="16" width="5.5703125" style="2" bestFit="1" customWidth="1"/>
    <col min="17" max="17" width="9.140625" style="2"/>
    <col min="18" max="18" width="5.7109375" style="2" customWidth="1"/>
    <col min="19" max="19" width="4.7109375" style="2" bestFit="1" customWidth="1"/>
    <col min="20" max="20" width="8.140625" style="2" bestFit="1" customWidth="1"/>
    <col min="21" max="21" width="14.140625" style="2" bestFit="1" customWidth="1"/>
    <col min="22" max="22" width="10.5703125" style="2" bestFit="1" customWidth="1"/>
    <col min="23" max="23" width="8" style="2" bestFit="1" customWidth="1"/>
    <col min="24" max="24" width="5.5703125" style="2" bestFit="1" customWidth="1"/>
    <col min="25" max="16384" width="9.140625" style="2"/>
  </cols>
  <sheetData>
    <row r="2" spans="2:24" ht="26.25" thickBot="1">
      <c r="B2" s="45" t="s">
        <v>14</v>
      </c>
      <c r="J2" s="45" t="s">
        <v>8</v>
      </c>
      <c r="R2" s="45" t="s">
        <v>9</v>
      </c>
    </row>
    <row r="3" spans="2:24" ht="15" thickBot="1">
      <c r="B3" s="52" t="s">
        <v>33</v>
      </c>
      <c r="C3" s="53" t="s">
        <v>70</v>
      </c>
      <c r="D3" s="54" t="s">
        <v>2</v>
      </c>
      <c r="E3" s="55" t="s">
        <v>3</v>
      </c>
      <c r="F3" s="56" t="s">
        <v>54</v>
      </c>
      <c r="G3" s="57" t="s">
        <v>10</v>
      </c>
      <c r="H3" s="58" t="s">
        <v>72</v>
      </c>
      <c r="J3" s="52" t="s">
        <v>33</v>
      </c>
      <c r="K3" s="53" t="s">
        <v>70</v>
      </c>
      <c r="L3" s="54" t="s">
        <v>2</v>
      </c>
      <c r="M3" s="55" t="s">
        <v>3</v>
      </c>
      <c r="N3" s="56" t="s">
        <v>54</v>
      </c>
      <c r="O3" s="57" t="s">
        <v>10</v>
      </c>
      <c r="P3" s="58" t="s">
        <v>72</v>
      </c>
      <c r="R3" s="52" t="s">
        <v>33</v>
      </c>
      <c r="S3" s="53" t="s">
        <v>70</v>
      </c>
      <c r="T3" s="54" t="s">
        <v>2</v>
      </c>
      <c r="U3" s="55" t="s">
        <v>3</v>
      </c>
      <c r="V3" s="56" t="s">
        <v>54</v>
      </c>
      <c r="W3" s="57" t="s">
        <v>10</v>
      </c>
      <c r="X3" s="58" t="s">
        <v>72</v>
      </c>
    </row>
    <row r="4" spans="2:24">
      <c r="B4" s="59">
        <v>2</v>
      </c>
      <c r="C4" s="156">
        <v>6</v>
      </c>
      <c r="D4" s="157" t="s">
        <v>24</v>
      </c>
      <c r="E4" s="147" t="s">
        <v>22</v>
      </c>
      <c r="F4" s="301">
        <v>7.13</v>
      </c>
      <c r="G4" s="193">
        <v>400</v>
      </c>
      <c r="H4" s="284" t="s">
        <v>20</v>
      </c>
      <c r="I4" s="297"/>
      <c r="J4" s="314">
        <v>2</v>
      </c>
      <c r="K4" s="156">
        <v>6</v>
      </c>
      <c r="L4" s="157" t="s">
        <v>24</v>
      </c>
      <c r="M4" s="147" t="s">
        <v>22</v>
      </c>
      <c r="N4" s="301">
        <v>15.26</v>
      </c>
      <c r="O4" s="193">
        <v>242</v>
      </c>
      <c r="P4" s="284" t="s">
        <v>20</v>
      </c>
      <c r="Q4" s="297"/>
      <c r="R4" s="314">
        <v>2</v>
      </c>
      <c r="S4" s="156">
        <v>6</v>
      </c>
      <c r="T4" s="157" t="s">
        <v>24</v>
      </c>
      <c r="U4" s="147" t="s">
        <v>22</v>
      </c>
      <c r="V4" s="301">
        <v>26.29</v>
      </c>
      <c r="W4" s="193">
        <v>310</v>
      </c>
      <c r="X4" s="284" t="s">
        <v>20</v>
      </c>
    </row>
    <row r="5" spans="2:24">
      <c r="B5" s="60">
        <v>2</v>
      </c>
      <c r="C5" s="174">
        <v>7</v>
      </c>
      <c r="D5" s="143" t="s">
        <v>26</v>
      </c>
      <c r="E5" s="141" t="s">
        <v>27</v>
      </c>
      <c r="F5" s="302">
        <v>8.16</v>
      </c>
      <c r="G5" s="179">
        <v>474</v>
      </c>
      <c r="H5" s="281" t="s">
        <v>20</v>
      </c>
      <c r="I5" s="297"/>
      <c r="J5" s="315">
        <v>2</v>
      </c>
      <c r="K5" s="174">
        <v>7</v>
      </c>
      <c r="L5" s="143" t="s">
        <v>26</v>
      </c>
      <c r="M5" s="141" t="s">
        <v>27</v>
      </c>
      <c r="N5" s="302">
        <v>23.95</v>
      </c>
      <c r="O5" s="416">
        <v>442</v>
      </c>
      <c r="P5" s="281" t="s">
        <v>20</v>
      </c>
      <c r="Q5" s="297"/>
      <c r="R5" s="315">
        <v>2</v>
      </c>
      <c r="S5" s="174">
        <v>7</v>
      </c>
      <c r="T5" s="143" t="s">
        <v>26</v>
      </c>
      <c r="U5" s="141" t="s">
        <v>27</v>
      </c>
      <c r="V5" s="302">
        <v>27.22</v>
      </c>
      <c r="W5" s="179">
        <v>326</v>
      </c>
      <c r="X5" s="281" t="s">
        <v>20</v>
      </c>
    </row>
    <row r="6" spans="2:24">
      <c r="B6" s="60">
        <v>2</v>
      </c>
      <c r="C6" s="174">
        <v>9</v>
      </c>
      <c r="D6" s="141" t="s">
        <v>114</v>
      </c>
      <c r="E6" s="141" t="s">
        <v>115</v>
      </c>
      <c r="F6" s="302">
        <v>9.66</v>
      </c>
      <c r="G6" s="416">
        <v>565</v>
      </c>
      <c r="H6" s="176" t="s">
        <v>19</v>
      </c>
      <c r="I6" s="297"/>
      <c r="J6" s="315">
        <v>2</v>
      </c>
      <c r="K6" s="174">
        <v>9</v>
      </c>
      <c r="L6" s="141" t="s">
        <v>114</v>
      </c>
      <c r="M6" s="141" t="s">
        <v>115</v>
      </c>
      <c r="N6" s="302">
        <v>26.71</v>
      </c>
      <c r="O6" s="179">
        <v>411</v>
      </c>
      <c r="P6" s="176" t="s">
        <v>19</v>
      </c>
      <c r="Q6" s="297"/>
      <c r="R6" s="315">
        <v>2</v>
      </c>
      <c r="S6" s="174">
        <v>9</v>
      </c>
      <c r="T6" s="141" t="s">
        <v>114</v>
      </c>
      <c r="U6" s="141" t="s">
        <v>115</v>
      </c>
      <c r="V6" s="302">
        <v>29.09</v>
      </c>
      <c r="W6" s="416">
        <v>380</v>
      </c>
      <c r="X6" s="176" t="s">
        <v>19</v>
      </c>
    </row>
    <row r="7" spans="2:24" ht="15" thickBot="1">
      <c r="B7" s="287">
        <v>2</v>
      </c>
      <c r="C7" s="177">
        <v>19</v>
      </c>
      <c r="D7" s="162" t="s">
        <v>139</v>
      </c>
      <c r="E7" s="162" t="s">
        <v>140</v>
      </c>
      <c r="F7" s="303">
        <v>7.98</v>
      </c>
      <c r="G7" s="304">
        <v>493</v>
      </c>
      <c r="H7" s="239" t="s">
        <v>138</v>
      </c>
      <c r="I7" s="297"/>
      <c r="J7" s="316">
        <v>2</v>
      </c>
      <c r="K7" s="177">
        <v>19</v>
      </c>
      <c r="L7" s="162" t="s">
        <v>139</v>
      </c>
      <c r="M7" s="162" t="s">
        <v>140</v>
      </c>
      <c r="N7" s="303">
        <v>22.47</v>
      </c>
      <c r="O7" s="304">
        <v>366</v>
      </c>
      <c r="P7" s="239" t="s">
        <v>138</v>
      </c>
      <c r="Q7" s="297"/>
      <c r="R7" s="316">
        <v>2</v>
      </c>
      <c r="S7" s="177">
        <v>19</v>
      </c>
      <c r="T7" s="162" t="s">
        <v>139</v>
      </c>
      <c r="U7" s="162" t="s">
        <v>140</v>
      </c>
      <c r="V7" s="303">
        <v>24.92</v>
      </c>
      <c r="W7" s="304">
        <v>346</v>
      </c>
      <c r="X7" s="239" t="s">
        <v>138</v>
      </c>
    </row>
    <row r="8" spans="2:24">
      <c r="B8" s="59">
        <v>3</v>
      </c>
      <c r="C8" s="156">
        <v>13</v>
      </c>
      <c r="D8" s="157" t="s">
        <v>91</v>
      </c>
      <c r="E8" s="158" t="s">
        <v>92</v>
      </c>
      <c r="F8" s="301">
        <v>8.7899999999999991</v>
      </c>
      <c r="G8" s="193">
        <v>471</v>
      </c>
      <c r="H8" s="278" t="s">
        <v>42</v>
      </c>
      <c r="I8" s="297"/>
      <c r="J8" s="314">
        <v>3</v>
      </c>
      <c r="K8" s="156">
        <v>13</v>
      </c>
      <c r="L8" s="157" t="s">
        <v>91</v>
      </c>
      <c r="M8" s="158" t="s">
        <v>92</v>
      </c>
      <c r="N8" s="301">
        <v>28.76</v>
      </c>
      <c r="O8" s="193">
        <v>459</v>
      </c>
      <c r="P8" s="278" t="s">
        <v>42</v>
      </c>
      <c r="Q8" s="297"/>
      <c r="R8" s="314">
        <v>3</v>
      </c>
      <c r="S8" s="156">
        <v>13</v>
      </c>
      <c r="T8" s="157" t="s">
        <v>91</v>
      </c>
      <c r="U8" s="158" t="s">
        <v>92</v>
      </c>
      <c r="V8" s="301">
        <v>21.72</v>
      </c>
      <c r="W8" s="193">
        <v>346</v>
      </c>
      <c r="X8" s="278" t="s">
        <v>42</v>
      </c>
    </row>
    <row r="9" spans="2:24">
      <c r="B9" s="60">
        <v>3</v>
      </c>
      <c r="C9" s="174">
        <v>18</v>
      </c>
      <c r="D9" s="143" t="s">
        <v>107</v>
      </c>
      <c r="E9" s="141" t="s">
        <v>108</v>
      </c>
      <c r="F9" s="302">
        <v>9.57</v>
      </c>
      <c r="G9" s="179">
        <v>525</v>
      </c>
      <c r="H9" s="175" t="s">
        <v>23</v>
      </c>
      <c r="I9" s="297"/>
      <c r="J9" s="315">
        <v>3</v>
      </c>
      <c r="K9" s="174">
        <v>18</v>
      </c>
      <c r="L9" s="143" t="s">
        <v>107</v>
      </c>
      <c r="M9" s="141" t="s">
        <v>108</v>
      </c>
      <c r="N9" s="302">
        <v>27.05</v>
      </c>
      <c r="O9" s="179">
        <v>460</v>
      </c>
      <c r="P9" s="175" t="s">
        <v>23</v>
      </c>
      <c r="Q9" s="297"/>
      <c r="R9" s="315">
        <v>3</v>
      </c>
      <c r="S9" s="174">
        <v>18</v>
      </c>
      <c r="T9" s="143" t="s">
        <v>107</v>
      </c>
      <c r="U9" s="141" t="s">
        <v>108</v>
      </c>
      <c r="V9" s="302">
        <v>36.46</v>
      </c>
      <c r="W9" s="416">
        <v>436</v>
      </c>
      <c r="X9" s="175" t="s">
        <v>23</v>
      </c>
    </row>
    <row r="10" spans="2:24" ht="15" thickBot="1">
      <c r="B10" s="287">
        <v>3</v>
      </c>
      <c r="C10" s="177">
        <v>22</v>
      </c>
      <c r="D10" s="188" t="s">
        <v>64</v>
      </c>
      <c r="E10" s="162" t="s">
        <v>65</v>
      </c>
      <c r="F10" s="303">
        <v>9.9600000000000009</v>
      </c>
      <c r="G10" s="183">
        <v>605</v>
      </c>
      <c r="H10" s="289" t="s">
        <v>20</v>
      </c>
      <c r="I10" s="297"/>
      <c r="J10" s="316">
        <v>3</v>
      </c>
      <c r="K10" s="177">
        <v>22</v>
      </c>
      <c r="L10" s="188" t="s">
        <v>64</v>
      </c>
      <c r="M10" s="162" t="s">
        <v>65</v>
      </c>
      <c r="N10" s="303">
        <v>27.2</v>
      </c>
      <c r="O10" s="183">
        <v>519</v>
      </c>
      <c r="P10" s="289" t="s">
        <v>20</v>
      </c>
      <c r="Q10" s="297"/>
      <c r="R10" s="316">
        <v>3</v>
      </c>
      <c r="S10" s="177">
        <v>22</v>
      </c>
      <c r="T10" s="188" t="s">
        <v>64</v>
      </c>
      <c r="U10" s="162" t="s">
        <v>65</v>
      </c>
      <c r="V10" s="303">
        <v>32.35</v>
      </c>
      <c r="W10" s="304">
        <v>412</v>
      </c>
      <c r="X10" s="289" t="s">
        <v>20</v>
      </c>
    </row>
    <row r="11" spans="2:24">
      <c r="B11" s="59">
        <v>4</v>
      </c>
      <c r="C11" s="156">
        <v>2</v>
      </c>
      <c r="D11" s="157" t="s">
        <v>37</v>
      </c>
      <c r="E11" s="158" t="s">
        <v>25</v>
      </c>
      <c r="F11" s="301">
        <v>9.02</v>
      </c>
      <c r="G11" s="193">
        <v>427</v>
      </c>
      <c r="H11" s="199" t="s">
        <v>18</v>
      </c>
      <c r="I11" s="297"/>
      <c r="J11" s="314">
        <v>4</v>
      </c>
      <c r="K11" s="156">
        <v>2</v>
      </c>
      <c r="L11" s="157" t="s">
        <v>37</v>
      </c>
      <c r="M11" s="158" t="s">
        <v>25</v>
      </c>
      <c r="N11" s="301">
        <v>27.15</v>
      </c>
      <c r="O11" s="159">
        <v>409</v>
      </c>
      <c r="P11" s="199" t="s">
        <v>18</v>
      </c>
      <c r="Q11" s="297"/>
      <c r="R11" s="314">
        <v>4</v>
      </c>
      <c r="S11" s="156">
        <v>2</v>
      </c>
      <c r="T11" s="157" t="s">
        <v>37</v>
      </c>
      <c r="U11" s="158" t="s">
        <v>25</v>
      </c>
      <c r="V11" s="301">
        <v>25.43</v>
      </c>
      <c r="W11" s="193">
        <v>235</v>
      </c>
      <c r="X11" s="199" t="s">
        <v>18</v>
      </c>
    </row>
    <row r="12" spans="2:24">
      <c r="B12" s="60">
        <v>4</v>
      </c>
      <c r="C12" s="174">
        <v>10</v>
      </c>
      <c r="D12" s="143" t="s">
        <v>103</v>
      </c>
      <c r="E12" s="144" t="s">
        <v>102</v>
      </c>
      <c r="F12" s="302">
        <v>7.8</v>
      </c>
      <c r="G12" s="179">
        <v>372</v>
      </c>
      <c r="H12" s="280" t="s">
        <v>62</v>
      </c>
      <c r="I12" s="297"/>
      <c r="J12" s="315">
        <v>4</v>
      </c>
      <c r="K12" s="174">
        <v>10</v>
      </c>
      <c r="L12" s="143" t="s">
        <v>103</v>
      </c>
      <c r="M12" s="144" t="s">
        <v>102</v>
      </c>
      <c r="N12" s="302">
        <v>25.82</v>
      </c>
      <c r="O12" s="179">
        <v>390</v>
      </c>
      <c r="P12" s="280" t="s">
        <v>62</v>
      </c>
      <c r="Q12" s="297"/>
      <c r="R12" s="315">
        <v>4</v>
      </c>
      <c r="S12" s="174">
        <v>10</v>
      </c>
      <c r="T12" s="143" t="s">
        <v>103</v>
      </c>
      <c r="U12" s="144" t="s">
        <v>102</v>
      </c>
      <c r="V12" s="302">
        <v>29.99</v>
      </c>
      <c r="W12" s="179">
        <v>304</v>
      </c>
      <c r="X12" s="280" t="s">
        <v>62</v>
      </c>
    </row>
    <row r="13" spans="2:24" ht="15" thickBot="1">
      <c r="B13" s="287">
        <v>4</v>
      </c>
      <c r="C13" s="177">
        <v>11</v>
      </c>
      <c r="D13" s="187" t="s">
        <v>109</v>
      </c>
      <c r="E13" s="162" t="s">
        <v>110</v>
      </c>
      <c r="F13" s="303">
        <v>7.73</v>
      </c>
      <c r="G13" s="183">
        <v>443</v>
      </c>
      <c r="H13" s="289" t="s">
        <v>20</v>
      </c>
      <c r="I13" s="297"/>
      <c r="J13" s="316">
        <v>4</v>
      </c>
      <c r="K13" s="177">
        <v>11</v>
      </c>
      <c r="L13" s="187" t="s">
        <v>109</v>
      </c>
      <c r="M13" s="162" t="s">
        <v>110</v>
      </c>
      <c r="N13" s="303">
        <v>16.350000000000001</v>
      </c>
      <c r="O13" s="304">
        <v>266</v>
      </c>
      <c r="P13" s="289" t="s">
        <v>20</v>
      </c>
      <c r="Q13" s="297"/>
      <c r="R13" s="316">
        <v>4</v>
      </c>
      <c r="S13" s="177">
        <v>11</v>
      </c>
      <c r="T13" s="187" t="s">
        <v>109</v>
      </c>
      <c r="U13" s="162" t="s">
        <v>110</v>
      </c>
      <c r="V13" s="303">
        <v>29.08</v>
      </c>
      <c r="W13" s="183">
        <v>357</v>
      </c>
      <c r="X13" s="289" t="s">
        <v>20</v>
      </c>
    </row>
    <row r="14" spans="2:24">
      <c r="B14" s="59">
        <v>7</v>
      </c>
      <c r="C14" s="156">
        <v>23</v>
      </c>
      <c r="D14" s="157" t="s">
        <v>47</v>
      </c>
      <c r="E14" s="158" t="s">
        <v>39</v>
      </c>
      <c r="F14" s="301" t="s">
        <v>164</v>
      </c>
      <c r="G14" s="193">
        <v>0</v>
      </c>
      <c r="H14" s="278" t="s">
        <v>42</v>
      </c>
      <c r="I14" s="297"/>
      <c r="J14" s="314">
        <v>7</v>
      </c>
      <c r="K14" s="156">
        <v>23</v>
      </c>
      <c r="L14" s="157" t="s">
        <v>47</v>
      </c>
      <c r="M14" s="158" t="s">
        <v>39</v>
      </c>
      <c r="N14" s="301" t="s">
        <v>164</v>
      </c>
      <c r="O14" s="193">
        <v>0</v>
      </c>
      <c r="P14" s="278" t="s">
        <v>42</v>
      </c>
      <c r="Q14" s="297"/>
      <c r="R14" s="314">
        <v>7</v>
      </c>
      <c r="S14" s="156">
        <v>23</v>
      </c>
      <c r="T14" s="157" t="s">
        <v>47</v>
      </c>
      <c r="U14" s="158" t="s">
        <v>39</v>
      </c>
      <c r="V14" s="301" t="s">
        <v>164</v>
      </c>
      <c r="W14" s="193">
        <v>0</v>
      </c>
      <c r="X14" s="278" t="s">
        <v>42</v>
      </c>
    </row>
    <row r="15" spans="2:24">
      <c r="B15" s="60">
        <v>7</v>
      </c>
      <c r="C15" s="174">
        <v>17</v>
      </c>
      <c r="D15" s="143" t="s">
        <v>58</v>
      </c>
      <c r="E15" s="144" t="s">
        <v>59</v>
      </c>
      <c r="F15" s="302">
        <v>7.08</v>
      </c>
      <c r="G15" s="179">
        <v>428</v>
      </c>
      <c r="H15" s="350" t="s">
        <v>49</v>
      </c>
      <c r="I15" s="297"/>
      <c r="J15" s="315">
        <v>7</v>
      </c>
      <c r="K15" s="174">
        <v>17</v>
      </c>
      <c r="L15" s="143" t="s">
        <v>58</v>
      </c>
      <c r="M15" s="144" t="s">
        <v>59</v>
      </c>
      <c r="N15" s="302">
        <v>15.34</v>
      </c>
      <c r="O15" s="179">
        <v>251</v>
      </c>
      <c r="P15" s="350" t="s">
        <v>49</v>
      </c>
      <c r="Q15" s="297"/>
      <c r="R15" s="315">
        <v>7</v>
      </c>
      <c r="S15" s="174">
        <v>17</v>
      </c>
      <c r="T15" s="143" t="s">
        <v>58</v>
      </c>
      <c r="U15" s="144" t="s">
        <v>59</v>
      </c>
      <c r="V15" s="302">
        <v>21.78</v>
      </c>
      <c r="W15" s="179">
        <v>423</v>
      </c>
      <c r="X15" s="350" t="s">
        <v>49</v>
      </c>
    </row>
    <row r="16" spans="2:24" ht="15" thickBot="1">
      <c r="B16" s="287">
        <v>7</v>
      </c>
      <c r="C16" s="177">
        <v>1</v>
      </c>
      <c r="D16" s="187" t="s">
        <v>86</v>
      </c>
      <c r="E16" s="187" t="s">
        <v>87</v>
      </c>
      <c r="F16" s="303">
        <v>8.17</v>
      </c>
      <c r="G16" s="183">
        <v>548</v>
      </c>
      <c r="H16" s="290" t="s">
        <v>78</v>
      </c>
      <c r="I16" s="297"/>
      <c r="J16" s="316">
        <v>7</v>
      </c>
      <c r="K16" s="177">
        <v>1</v>
      </c>
      <c r="L16" s="187" t="s">
        <v>86</v>
      </c>
      <c r="M16" s="187" t="s">
        <v>87</v>
      </c>
      <c r="N16" s="303">
        <v>24.32</v>
      </c>
      <c r="O16" s="183">
        <v>499</v>
      </c>
      <c r="P16" s="290" t="s">
        <v>78</v>
      </c>
      <c r="Q16" s="297"/>
      <c r="R16" s="316">
        <v>7</v>
      </c>
      <c r="S16" s="177">
        <v>1</v>
      </c>
      <c r="T16" s="187" t="s">
        <v>86</v>
      </c>
      <c r="U16" s="187" t="s">
        <v>87</v>
      </c>
      <c r="V16" s="303">
        <v>26.7</v>
      </c>
      <c r="W16" s="183">
        <v>574</v>
      </c>
      <c r="X16" s="290" t="s">
        <v>78</v>
      </c>
    </row>
    <row r="17" spans="2:24">
      <c r="B17" s="59">
        <v>8</v>
      </c>
      <c r="C17" s="156">
        <v>4</v>
      </c>
      <c r="D17" s="157" t="s">
        <v>94</v>
      </c>
      <c r="E17" s="158" t="s">
        <v>95</v>
      </c>
      <c r="F17" s="301">
        <v>8.89</v>
      </c>
      <c r="G17" s="193">
        <v>439</v>
      </c>
      <c r="H17" s="283" t="s">
        <v>66</v>
      </c>
      <c r="I17" s="297"/>
      <c r="J17" s="314">
        <v>8</v>
      </c>
      <c r="K17" s="156">
        <v>4</v>
      </c>
      <c r="L17" s="157" t="s">
        <v>94</v>
      </c>
      <c r="M17" s="158" t="s">
        <v>95</v>
      </c>
      <c r="N17" s="301">
        <v>20.67</v>
      </c>
      <c r="O17" s="193">
        <v>290</v>
      </c>
      <c r="P17" s="283" t="s">
        <v>66</v>
      </c>
      <c r="Q17" s="297"/>
      <c r="R17" s="314">
        <v>8</v>
      </c>
      <c r="S17" s="156">
        <v>4</v>
      </c>
      <c r="T17" s="157" t="s">
        <v>94</v>
      </c>
      <c r="U17" s="158" t="s">
        <v>95</v>
      </c>
      <c r="V17" s="301">
        <v>31.36</v>
      </c>
      <c r="W17" s="193">
        <v>324</v>
      </c>
      <c r="X17" s="283" t="s">
        <v>66</v>
      </c>
    </row>
    <row r="18" spans="2:24">
      <c r="B18" s="60">
        <v>8</v>
      </c>
      <c r="C18" s="174">
        <v>3</v>
      </c>
      <c r="D18" s="143" t="s">
        <v>97</v>
      </c>
      <c r="E18" s="144" t="s">
        <v>143</v>
      </c>
      <c r="F18" s="302">
        <v>10.09</v>
      </c>
      <c r="G18" s="179">
        <v>491</v>
      </c>
      <c r="H18" s="230" t="s">
        <v>40</v>
      </c>
      <c r="I18" s="297"/>
      <c r="J18" s="315">
        <v>8</v>
      </c>
      <c r="K18" s="174">
        <v>3</v>
      </c>
      <c r="L18" s="143" t="s">
        <v>97</v>
      </c>
      <c r="M18" s="144" t="s">
        <v>143</v>
      </c>
      <c r="N18" s="302">
        <v>27.54</v>
      </c>
      <c r="O18" s="416">
        <v>416</v>
      </c>
      <c r="P18" s="230" t="s">
        <v>40</v>
      </c>
      <c r="Q18" s="297"/>
      <c r="R18" s="315">
        <v>8</v>
      </c>
      <c r="S18" s="174">
        <v>3</v>
      </c>
      <c r="T18" s="143" t="s">
        <v>97</v>
      </c>
      <c r="U18" s="144" t="s">
        <v>143</v>
      </c>
      <c r="V18" s="302">
        <v>41.84</v>
      </c>
      <c r="W18" s="416">
        <v>469</v>
      </c>
      <c r="X18" s="230" t="s">
        <v>40</v>
      </c>
    </row>
    <row r="19" spans="2:24" ht="15" thickBot="1">
      <c r="B19" s="287">
        <v>8</v>
      </c>
      <c r="C19" s="177">
        <v>12</v>
      </c>
      <c r="D19" s="187" t="s">
        <v>99</v>
      </c>
      <c r="E19" s="188" t="s">
        <v>100</v>
      </c>
      <c r="F19" s="303">
        <v>11.07</v>
      </c>
      <c r="G19" s="183">
        <v>550</v>
      </c>
      <c r="H19" s="232" t="s">
        <v>40</v>
      </c>
      <c r="I19" s="297"/>
      <c r="J19" s="316">
        <v>8</v>
      </c>
      <c r="K19" s="177">
        <v>12</v>
      </c>
      <c r="L19" s="187" t="s">
        <v>99</v>
      </c>
      <c r="M19" s="188" t="s">
        <v>100</v>
      </c>
      <c r="N19" s="303">
        <v>25.46</v>
      </c>
      <c r="O19" s="304">
        <v>376</v>
      </c>
      <c r="P19" s="232" t="s">
        <v>40</v>
      </c>
      <c r="Q19" s="297"/>
      <c r="R19" s="316">
        <v>8</v>
      </c>
      <c r="S19" s="177">
        <v>12</v>
      </c>
      <c r="T19" s="187" t="s">
        <v>99</v>
      </c>
      <c r="U19" s="188" t="s">
        <v>100</v>
      </c>
      <c r="V19" s="303">
        <v>35.42</v>
      </c>
      <c r="W19" s="304">
        <v>376</v>
      </c>
      <c r="X19" s="232" t="s">
        <v>40</v>
      </c>
    </row>
    <row r="20" spans="2:24">
      <c r="B20" s="59">
        <v>9</v>
      </c>
      <c r="C20" s="156">
        <v>24</v>
      </c>
      <c r="D20" s="157" t="s">
        <v>104</v>
      </c>
      <c r="E20" s="158" t="s">
        <v>105</v>
      </c>
      <c r="F20" s="301">
        <v>8.8000000000000007</v>
      </c>
      <c r="G20" s="193">
        <v>433</v>
      </c>
      <c r="H20" s="292" t="s">
        <v>62</v>
      </c>
      <c r="I20" s="297"/>
      <c r="J20" s="314">
        <v>9</v>
      </c>
      <c r="K20" s="156">
        <v>24</v>
      </c>
      <c r="L20" s="157" t="s">
        <v>104</v>
      </c>
      <c r="M20" s="158" t="s">
        <v>105</v>
      </c>
      <c r="N20" s="301">
        <v>23.87</v>
      </c>
      <c r="O20" s="193">
        <v>352</v>
      </c>
      <c r="P20" s="292" t="s">
        <v>62</v>
      </c>
      <c r="Q20" s="297"/>
      <c r="R20" s="314">
        <v>9</v>
      </c>
      <c r="S20" s="156">
        <v>24</v>
      </c>
      <c r="T20" s="157" t="s">
        <v>104</v>
      </c>
      <c r="U20" s="158" t="s">
        <v>105</v>
      </c>
      <c r="V20" s="301">
        <v>19.55</v>
      </c>
      <c r="W20" s="193">
        <v>159</v>
      </c>
      <c r="X20" s="292" t="s">
        <v>62</v>
      </c>
    </row>
    <row r="21" spans="2:24">
      <c r="B21" s="60">
        <v>9</v>
      </c>
      <c r="C21" s="174">
        <v>25</v>
      </c>
      <c r="D21" s="141" t="s">
        <v>60</v>
      </c>
      <c r="E21" s="141" t="s">
        <v>61</v>
      </c>
      <c r="F21" s="302">
        <v>10.32</v>
      </c>
      <c r="G21" s="416">
        <v>528</v>
      </c>
      <c r="H21" s="280" t="s">
        <v>62</v>
      </c>
      <c r="I21" s="297"/>
      <c r="J21" s="315">
        <v>9</v>
      </c>
      <c r="K21" s="174">
        <v>25</v>
      </c>
      <c r="L21" s="141" t="s">
        <v>60</v>
      </c>
      <c r="M21" s="141" t="s">
        <v>61</v>
      </c>
      <c r="N21" s="302">
        <v>28.58</v>
      </c>
      <c r="O21" s="416">
        <v>444</v>
      </c>
      <c r="P21" s="280" t="s">
        <v>62</v>
      </c>
      <c r="Q21" s="297"/>
      <c r="R21" s="315">
        <v>9</v>
      </c>
      <c r="S21" s="174">
        <v>25</v>
      </c>
      <c r="T21" s="141" t="s">
        <v>60</v>
      </c>
      <c r="U21" s="141" t="s">
        <v>61</v>
      </c>
      <c r="V21" s="302">
        <v>31.43</v>
      </c>
      <c r="W21" s="416">
        <v>325</v>
      </c>
      <c r="X21" s="280" t="s">
        <v>62</v>
      </c>
    </row>
    <row r="22" spans="2:24" ht="15" thickBot="1">
      <c r="B22" s="287">
        <v>9</v>
      </c>
      <c r="C22" s="177">
        <v>26</v>
      </c>
      <c r="D22" s="162" t="s">
        <v>112</v>
      </c>
      <c r="E22" s="162" t="s">
        <v>113</v>
      </c>
      <c r="F22" s="303">
        <v>8.7799999999999994</v>
      </c>
      <c r="G22" s="304">
        <v>432</v>
      </c>
      <c r="H22" s="282" t="s">
        <v>62</v>
      </c>
      <c r="I22" s="297"/>
      <c r="J22" s="316">
        <v>9</v>
      </c>
      <c r="K22" s="177">
        <v>26</v>
      </c>
      <c r="L22" s="162" t="s">
        <v>112</v>
      </c>
      <c r="M22" s="162" t="s">
        <v>113</v>
      </c>
      <c r="N22" s="303">
        <v>22.27</v>
      </c>
      <c r="O22" s="304">
        <v>321</v>
      </c>
      <c r="P22" s="282" t="s">
        <v>62</v>
      </c>
      <c r="Q22" s="297"/>
      <c r="R22" s="316">
        <v>9</v>
      </c>
      <c r="S22" s="177">
        <v>26</v>
      </c>
      <c r="T22" s="162" t="s">
        <v>112</v>
      </c>
      <c r="U22" s="162" t="s">
        <v>113</v>
      </c>
      <c r="V22" s="303">
        <v>25.18</v>
      </c>
      <c r="W22" s="304">
        <v>236</v>
      </c>
      <c r="X22" s="282" t="s">
        <v>62</v>
      </c>
    </row>
    <row r="23" spans="2:24">
      <c r="B23" s="286">
        <v>10</v>
      </c>
      <c r="C23" s="226">
        <v>14</v>
      </c>
      <c r="D23" s="291" t="s">
        <v>55</v>
      </c>
      <c r="E23" s="259" t="s">
        <v>56</v>
      </c>
      <c r="F23" s="305">
        <v>8.7899999999999991</v>
      </c>
      <c r="G23" s="306">
        <v>413</v>
      </c>
      <c r="H23" s="288" t="s">
        <v>18</v>
      </c>
      <c r="I23" s="297"/>
      <c r="J23" s="317">
        <v>10</v>
      </c>
      <c r="K23" s="226">
        <v>14</v>
      </c>
      <c r="L23" s="291" t="s">
        <v>55</v>
      </c>
      <c r="M23" s="259" t="s">
        <v>56</v>
      </c>
      <c r="N23" s="305">
        <v>30.77</v>
      </c>
      <c r="O23" s="306">
        <v>480</v>
      </c>
      <c r="P23" s="288" t="s">
        <v>18</v>
      </c>
      <c r="Q23" s="297"/>
      <c r="R23" s="317">
        <v>10</v>
      </c>
      <c r="S23" s="226">
        <v>14</v>
      </c>
      <c r="T23" s="291" t="s">
        <v>55</v>
      </c>
      <c r="U23" s="259" t="s">
        <v>56</v>
      </c>
      <c r="V23" s="305">
        <v>34.29</v>
      </c>
      <c r="W23" s="306">
        <v>360</v>
      </c>
      <c r="X23" s="288" t="s">
        <v>18</v>
      </c>
    </row>
    <row r="24" spans="2:24">
      <c r="B24" s="60">
        <v>10</v>
      </c>
      <c r="C24" s="174">
        <v>20</v>
      </c>
      <c r="D24" s="167" t="s">
        <v>28</v>
      </c>
      <c r="E24" s="144" t="s">
        <v>29</v>
      </c>
      <c r="F24" s="302">
        <v>12.48</v>
      </c>
      <c r="G24" s="401">
        <v>636</v>
      </c>
      <c r="H24" s="279" t="s">
        <v>18</v>
      </c>
      <c r="I24" s="297"/>
      <c r="J24" s="315">
        <v>10</v>
      </c>
      <c r="K24" s="174">
        <v>20</v>
      </c>
      <c r="L24" s="167" t="s">
        <v>28</v>
      </c>
      <c r="M24" s="144" t="s">
        <v>29</v>
      </c>
      <c r="N24" s="302">
        <v>38.5</v>
      </c>
      <c r="O24" s="401">
        <v>634</v>
      </c>
      <c r="P24" s="279" t="s">
        <v>18</v>
      </c>
      <c r="Q24" s="297"/>
      <c r="R24" s="315">
        <v>10</v>
      </c>
      <c r="S24" s="174">
        <v>20</v>
      </c>
      <c r="T24" s="167" t="s">
        <v>28</v>
      </c>
      <c r="U24" s="144" t="s">
        <v>29</v>
      </c>
      <c r="V24" s="302">
        <v>50.77</v>
      </c>
      <c r="W24" s="401">
        <v>600</v>
      </c>
      <c r="X24" s="279" t="s">
        <v>18</v>
      </c>
    </row>
    <row r="25" spans="2:24" ht="15" thickBot="1">
      <c r="B25" s="60">
        <v>10</v>
      </c>
      <c r="C25" s="177">
        <v>21</v>
      </c>
      <c r="D25" s="187" t="s">
        <v>101</v>
      </c>
      <c r="E25" s="188" t="s">
        <v>87</v>
      </c>
      <c r="F25" s="302">
        <v>10.61</v>
      </c>
      <c r="G25" s="179">
        <v>522</v>
      </c>
      <c r="H25" s="285" t="s">
        <v>18</v>
      </c>
      <c r="I25" s="297"/>
      <c r="J25" s="315">
        <v>10</v>
      </c>
      <c r="K25" s="177">
        <v>21</v>
      </c>
      <c r="L25" s="187" t="s">
        <v>101</v>
      </c>
      <c r="M25" s="188" t="s">
        <v>87</v>
      </c>
      <c r="N25" s="302">
        <v>36.11</v>
      </c>
      <c r="O25" s="179">
        <v>586</v>
      </c>
      <c r="P25" s="285" t="s">
        <v>18</v>
      </c>
      <c r="Q25" s="297"/>
      <c r="R25" s="315">
        <v>10</v>
      </c>
      <c r="S25" s="177">
        <v>21</v>
      </c>
      <c r="T25" s="187" t="s">
        <v>101</v>
      </c>
      <c r="U25" s="188" t="s">
        <v>87</v>
      </c>
      <c r="V25" s="302">
        <v>39.61</v>
      </c>
      <c r="W25" s="179">
        <v>436</v>
      </c>
      <c r="X25" s="285" t="s">
        <v>18</v>
      </c>
    </row>
    <row r="26" spans="2:24" s="297" customFormat="1" ht="12.75">
      <c r="B26" s="329">
        <v>1</v>
      </c>
      <c r="C26" s="146"/>
      <c r="D26" s="147" t="s">
        <v>55</v>
      </c>
      <c r="E26" s="194" t="s">
        <v>56</v>
      </c>
      <c r="F26" s="327"/>
      <c r="G26" s="193"/>
      <c r="H26" s="148" t="s">
        <v>18</v>
      </c>
      <c r="J26" s="329">
        <v>1</v>
      </c>
      <c r="K26" s="146"/>
      <c r="L26" s="147" t="s">
        <v>55</v>
      </c>
      <c r="M26" s="194" t="s">
        <v>56</v>
      </c>
      <c r="N26" s="327">
        <v>25.33</v>
      </c>
      <c r="O26" s="193">
        <v>373</v>
      </c>
      <c r="P26" s="148" t="s">
        <v>18</v>
      </c>
      <c r="R26" s="329">
        <v>1</v>
      </c>
      <c r="S26" s="146"/>
      <c r="T26" s="147" t="s">
        <v>55</v>
      </c>
      <c r="U26" s="194" t="s">
        <v>56</v>
      </c>
      <c r="V26" s="327">
        <v>33.72</v>
      </c>
      <c r="W26" s="193">
        <v>352</v>
      </c>
      <c r="X26" s="148" t="s">
        <v>18</v>
      </c>
    </row>
    <row r="27" spans="2:24" s="297" customFormat="1" ht="12.75">
      <c r="B27" s="330">
        <v>1</v>
      </c>
      <c r="C27" s="149"/>
      <c r="D27" s="143" t="s">
        <v>116</v>
      </c>
      <c r="E27" s="195" t="s">
        <v>117</v>
      </c>
      <c r="F27" s="326"/>
      <c r="G27" s="179"/>
      <c r="H27" s="150" t="s">
        <v>50</v>
      </c>
      <c r="J27" s="330">
        <v>1</v>
      </c>
      <c r="K27" s="149"/>
      <c r="L27" s="143" t="s">
        <v>116</v>
      </c>
      <c r="M27" s="195" t="s">
        <v>117</v>
      </c>
      <c r="N27" s="326"/>
      <c r="O27" s="179"/>
      <c r="P27" s="150" t="s">
        <v>50</v>
      </c>
      <c r="R27" s="330">
        <v>1</v>
      </c>
      <c r="S27" s="149"/>
      <c r="T27" s="143" t="s">
        <v>116</v>
      </c>
      <c r="U27" s="195" t="s">
        <v>117</v>
      </c>
      <c r="V27" s="326"/>
      <c r="W27" s="179"/>
      <c r="X27" s="150" t="s">
        <v>50</v>
      </c>
    </row>
    <row r="28" spans="2:24" s="297" customFormat="1" ht="13.5" thickBot="1">
      <c r="B28" s="331">
        <v>1</v>
      </c>
      <c r="C28" s="182"/>
      <c r="D28" s="187" t="s">
        <v>118</v>
      </c>
      <c r="E28" s="196" t="s">
        <v>119</v>
      </c>
      <c r="F28" s="326">
        <v>6.4</v>
      </c>
      <c r="G28" s="179">
        <v>297</v>
      </c>
      <c r="H28" s="150" t="s">
        <v>50</v>
      </c>
      <c r="J28" s="331">
        <v>1</v>
      </c>
      <c r="K28" s="182"/>
      <c r="L28" s="187" t="s">
        <v>118</v>
      </c>
      <c r="M28" s="196" t="s">
        <v>119</v>
      </c>
      <c r="N28" s="326"/>
      <c r="O28" s="179"/>
      <c r="P28" s="150" t="s">
        <v>50</v>
      </c>
      <c r="R28" s="331">
        <v>1</v>
      </c>
      <c r="S28" s="182"/>
      <c r="T28" s="187" t="s">
        <v>118</v>
      </c>
      <c r="U28" s="196" t="s">
        <v>119</v>
      </c>
      <c r="V28" s="326"/>
      <c r="W28" s="179"/>
      <c r="X28" s="150" t="s">
        <v>50</v>
      </c>
    </row>
    <row r="29" spans="2:24" s="297" customFormat="1" ht="12.75">
      <c r="B29" s="329">
        <v>1</v>
      </c>
      <c r="C29" s="156"/>
      <c r="D29" s="157" t="s">
        <v>58</v>
      </c>
      <c r="E29" s="158" t="s">
        <v>59</v>
      </c>
      <c r="F29" s="301"/>
      <c r="G29" s="193"/>
      <c r="H29" s="355" t="s">
        <v>49</v>
      </c>
      <c r="J29" s="329">
        <v>1</v>
      </c>
      <c r="K29" s="156"/>
      <c r="L29" s="157" t="s">
        <v>58</v>
      </c>
      <c r="M29" s="158" t="s">
        <v>59</v>
      </c>
      <c r="N29" s="301"/>
      <c r="O29" s="193"/>
      <c r="P29" s="355" t="s">
        <v>49</v>
      </c>
      <c r="R29" s="329">
        <v>1</v>
      </c>
      <c r="S29" s="156"/>
      <c r="T29" s="157" t="s">
        <v>58</v>
      </c>
      <c r="U29" s="158" t="s">
        <v>59</v>
      </c>
      <c r="V29" s="301"/>
      <c r="W29" s="193"/>
      <c r="X29" s="355" t="s">
        <v>49</v>
      </c>
    </row>
    <row r="30" spans="2:24" s="297" customFormat="1" ht="12.75">
      <c r="B30" s="330">
        <v>1</v>
      </c>
      <c r="C30" s="160"/>
      <c r="D30" s="141" t="s">
        <v>63</v>
      </c>
      <c r="E30" s="141" t="s">
        <v>123</v>
      </c>
      <c r="F30" s="302">
        <v>7.11</v>
      </c>
      <c r="G30" s="179">
        <v>314</v>
      </c>
      <c r="H30" s="350" t="s">
        <v>49</v>
      </c>
      <c r="J30" s="330">
        <v>1</v>
      </c>
      <c r="K30" s="160"/>
      <c r="L30" s="141" t="s">
        <v>63</v>
      </c>
      <c r="M30" s="141" t="s">
        <v>123</v>
      </c>
      <c r="N30" s="302">
        <v>22.42</v>
      </c>
      <c r="O30" s="179">
        <v>407</v>
      </c>
      <c r="P30" s="350" t="s">
        <v>49</v>
      </c>
      <c r="R30" s="330">
        <v>1</v>
      </c>
      <c r="S30" s="160"/>
      <c r="T30" s="141" t="s">
        <v>63</v>
      </c>
      <c r="U30" s="141" t="s">
        <v>123</v>
      </c>
      <c r="V30" s="302">
        <v>23.43</v>
      </c>
      <c r="W30" s="179">
        <v>462</v>
      </c>
      <c r="X30" s="350" t="s">
        <v>49</v>
      </c>
    </row>
    <row r="31" spans="2:24" s="297" customFormat="1" ht="13.5" thickBot="1">
      <c r="B31" s="331">
        <v>1</v>
      </c>
      <c r="C31" s="182"/>
      <c r="D31" s="238"/>
      <c r="E31" s="332"/>
      <c r="F31" s="303"/>
      <c r="G31" s="304"/>
      <c r="H31" s="333"/>
      <c r="J31" s="331">
        <v>1</v>
      </c>
      <c r="K31" s="182"/>
      <c r="L31" s="238"/>
      <c r="M31" s="332"/>
      <c r="N31" s="303"/>
      <c r="O31" s="304"/>
      <c r="P31" s="333"/>
      <c r="R31" s="331">
        <v>1</v>
      </c>
      <c r="S31" s="182"/>
      <c r="T31" s="238"/>
      <c r="U31" s="332"/>
      <c r="V31" s="303"/>
      <c r="W31" s="304"/>
      <c r="X31" s="333"/>
    </row>
    <row r="32" spans="2:24" s="297" customFormat="1" ht="12.75">
      <c r="B32" s="329">
        <v>1</v>
      </c>
      <c r="C32" s="156"/>
      <c r="D32" s="147" t="s">
        <v>37</v>
      </c>
      <c r="E32" s="194" t="s">
        <v>25</v>
      </c>
      <c r="F32" s="301"/>
      <c r="G32" s="193"/>
      <c r="H32" s="199" t="s">
        <v>18</v>
      </c>
      <c r="J32" s="329">
        <v>1</v>
      </c>
      <c r="K32" s="156"/>
      <c r="L32" s="147" t="s">
        <v>37</v>
      </c>
      <c r="M32" s="194" t="s">
        <v>25</v>
      </c>
      <c r="N32" s="301"/>
      <c r="O32" s="193"/>
      <c r="P32" s="199" t="s">
        <v>18</v>
      </c>
      <c r="R32" s="329">
        <v>1</v>
      </c>
      <c r="S32" s="156"/>
      <c r="T32" s="147" t="s">
        <v>37</v>
      </c>
      <c r="U32" s="194" t="s">
        <v>25</v>
      </c>
      <c r="V32" s="301"/>
      <c r="W32" s="193"/>
      <c r="X32" s="199" t="s">
        <v>18</v>
      </c>
    </row>
    <row r="33" spans="2:24" s="297" customFormat="1" ht="12.75">
      <c r="B33" s="330">
        <v>1</v>
      </c>
      <c r="C33" s="160"/>
      <c r="D33" s="141" t="s">
        <v>124</v>
      </c>
      <c r="E33" s="381" t="s">
        <v>125</v>
      </c>
      <c r="F33" s="302"/>
      <c r="G33" s="179"/>
      <c r="H33" s="229" t="s">
        <v>76</v>
      </c>
      <c r="J33" s="330">
        <v>1</v>
      </c>
      <c r="K33" s="160"/>
      <c r="L33" s="141" t="s">
        <v>124</v>
      </c>
      <c r="M33" s="381" t="s">
        <v>125</v>
      </c>
      <c r="N33" s="302">
        <v>17.36</v>
      </c>
      <c r="O33" s="179">
        <v>242</v>
      </c>
      <c r="P33" s="229" t="s">
        <v>76</v>
      </c>
      <c r="R33" s="330">
        <v>1</v>
      </c>
      <c r="S33" s="160"/>
      <c r="T33" s="141" t="s">
        <v>124</v>
      </c>
      <c r="U33" s="381" t="s">
        <v>125</v>
      </c>
      <c r="V33" s="302"/>
      <c r="W33" s="179"/>
      <c r="X33" s="229" t="s">
        <v>76</v>
      </c>
    </row>
    <row r="34" spans="2:24" s="297" customFormat="1" ht="12.75">
      <c r="B34" s="379">
        <v>1</v>
      </c>
      <c r="C34" s="380"/>
      <c r="D34" s="141" t="s">
        <v>126</v>
      </c>
      <c r="E34" s="381" t="s">
        <v>127</v>
      </c>
      <c r="F34" s="302">
        <v>7.11</v>
      </c>
      <c r="G34" s="179">
        <v>314</v>
      </c>
      <c r="H34" s="230" t="s">
        <v>40</v>
      </c>
      <c r="J34" s="379">
        <v>1</v>
      </c>
      <c r="K34" s="380"/>
      <c r="L34" s="141" t="s">
        <v>126</v>
      </c>
      <c r="M34" s="381" t="s">
        <v>127</v>
      </c>
      <c r="N34" s="302"/>
      <c r="O34" s="179"/>
      <c r="P34" s="230" t="s">
        <v>40</v>
      </c>
      <c r="R34" s="379">
        <v>1</v>
      </c>
      <c r="S34" s="380"/>
      <c r="T34" s="141" t="s">
        <v>126</v>
      </c>
      <c r="U34" s="381" t="s">
        <v>127</v>
      </c>
      <c r="V34" s="302">
        <v>27.89</v>
      </c>
      <c r="W34" s="179">
        <v>270</v>
      </c>
      <c r="X34" s="230" t="s">
        <v>40</v>
      </c>
    </row>
    <row r="35" spans="2:24" ht="15" thickBot="1">
      <c r="B35" s="331">
        <v>1</v>
      </c>
      <c r="C35" s="161"/>
      <c r="D35" s="162" t="s">
        <v>109</v>
      </c>
      <c r="E35" s="382" t="s">
        <v>125</v>
      </c>
      <c r="F35" s="303"/>
      <c r="G35" s="304"/>
      <c r="H35" s="232" t="s">
        <v>40</v>
      </c>
      <c r="J35" s="331">
        <v>1</v>
      </c>
      <c r="K35" s="161"/>
      <c r="L35" s="162" t="s">
        <v>109</v>
      </c>
      <c r="M35" s="382" t="s">
        <v>125</v>
      </c>
      <c r="N35" s="303"/>
      <c r="O35" s="304"/>
      <c r="P35" s="232" t="s">
        <v>40</v>
      </c>
      <c r="R35" s="331">
        <v>1</v>
      </c>
      <c r="S35" s="161"/>
      <c r="T35" s="162" t="s">
        <v>109</v>
      </c>
      <c r="U35" s="382" t="s">
        <v>125</v>
      </c>
      <c r="V35" s="303"/>
      <c r="W35" s="304"/>
      <c r="X35" s="232" t="s">
        <v>40</v>
      </c>
    </row>
  </sheetData>
  <conditionalFormatting sqref="P5 H3 H5 X5 X3 P3">
    <cfRule type="containsText" dxfId="85" priority="147" operator="containsText" text="M55">
      <formula>NOT(ISERROR(SEARCH("M55",H3)))</formula>
    </cfRule>
    <cfRule type="containsText" dxfId="84" priority="148" operator="containsText" text="M50">
      <formula>NOT(ISERROR(SEARCH("M50",H3)))</formula>
    </cfRule>
    <cfRule type="containsText" dxfId="83" priority="149" operator="containsText" text="M45">
      <formula>NOT(ISERROR(SEARCH("M45",H3)))</formula>
    </cfRule>
    <cfRule type="containsText" dxfId="82" priority="150" operator="containsText" text="M40">
      <formula>NOT(ISERROR(SEARCH("M40",H3)))</formula>
    </cfRule>
    <cfRule type="containsText" dxfId="81" priority="151" operator="containsText" text="M40">
      <formula>NOT(ISERROR(SEARCH("M40",H3)))</formula>
    </cfRule>
    <cfRule type="containsText" dxfId="80" priority="152" operator="containsText" text="M35">
      <formula>NOT(ISERROR(SEARCH("M35",H3)))</formula>
    </cfRule>
    <cfRule type="containsText" dxfId="79" priority="153" operator="containsText" text="SM">
      <formula>NOT(ISERROR(SEARCH("SM",H3)))</formula>
    </cfRule>
    <cfRule type="containsText" dxfId="78" priority="154" operator="containsText" text="U23M">
      <formula>NOT(ISERROR(SEARCH("U23M",H3)))</formula>
    </cfRule>
    <cfRule type="containsText" dxfId="77" priority="155" operator="containsText" text="U20M">
      <formula>NOT(ISERROR(SEARCH("U20M",H3)))</formula>
    </cfRule>
    <cfRule type="containsText" dxfId="76" priority="156" operator="containsText" text="U20W">
      <formula>NOT(ISERROR(SEARCH("U20W",H3)))</formula>
    </cfRule>
  </conditionalFormatting>
  <conditionalFormatting sqref="C4 K4 S4">
    <cfRule type="containsText" dxfId="75" priority="116" operator="containsText" text="1.">
      <formula>NOT(ISERROR(SEARCH("1.",C4)))</formula>
    </cfRule>
  </conditionalFormatting>
  <conditionalFormatting sqref="H5">
    <cfRule type="containsText" dxfId="74" priority="51" operator="containsText" text="M55">
      <formula>NOT(ISERROR(SEARCH("M55",H5)))</formula>
    </cfRule>
    <cfRule type="containsText" dxfId="73" priority="52" operator="containsText" text="M50">
      <formula>NOT(ISERROR(SEARCH("M50",H5)))</formula>
    </cfRule>
    <cfRule type="containsText" dxfId="72" priority="53" operator="containsText" text="M45">
      <formula>NOT(ISERROR(SEARCH("M45",H5)))</formula>
    </cfRule>
    <cfRule type="containsText" dxfId="71" priority="54" operator="containsText" text="M40">
      <formula>NOT(ISERROR(SEARCH("M40",H5)))</formula>
    </cfRule>
    <cfRule type="containsText" dxfId="70" priority="55" operator="containsText" text="M40">
      <formula>NOT(ISERROR(SEARCH("M40",H5)))</formula>
    </cfRule>
    <cfRule type="containsText" dxfId="69" priority="56" operator="containsText" text="M35">
      <formula>NOT(ISERROR(SEARCH("M35",H5)))</formula>
    </cfRule>
    <cfRule type="containsText" dxfId="68" priority="57" operator="containsText" text="SM">
      <formula>NOT(ISERROR(SEARCH("SM",H5)))</formula>
    </cfRule>
    <cfRule type="containsText" dxfId="67" priority="58" operator="containsText" text="U23M">
      <formula>NOT(ISERROR(SEARCH("U23M",H5)))</formula>
    </cfRule>
    <cfRule type="containsText" dxfId="66" priority="59" operator="containsText" text="U20M">
      <formula>NOT(ISERROR(SEARCH("U20M",H5)))</formula>
    </cfRule>
    <cfRule type="containsText" dxfId="65" priority="60" operator="containsText" text="U20W">
      <formula>NOT(ISERROR(SEARCH("U20W",H5)))</formula>
    </cfRule>
  </conditionalFormatting>
  <conditionalFormatting sqref="P5">
    <cfRule type="containsText" dxfId="64" priority="41" operator="containsText" text="M55">
      <formula>NOT(ISERROR(SEARCH("M55",P5)))</formula>
    </cfRule>
    <cfRule type="containsText" dxfId="63" priority="42" operator="containsText" text="M50">
      <formula>NOT(ISERROR(SEARCH("M50",P5)))</formula>
    </cfRule>
    <cfRule type="containsText" dxfId="62" priority="43" operator="containsText" text="M45">
      <formula>NOT(ISERROR(SEARCH("M45",P5)))</formula>
    </cfRule>
    <cfRule type="containsText" dxfId="61" priority="44" operator="containsText" text="M40">
      <formula>NOT(ISERROR(SEARCH("M40",P5)))</formula>
    </cfRule>
    <cfRule type="containsText" dxfId="60" priority="45" operator="containsText" text="M40">
      <formula>NOT(ISERROR(SEARCH("M40",P5)))</formula>
    </cfRule>
    <cfRule type="containsText" dxfId="59" priority="46" operator="containsText" text="M35">
      <formula>NOT(ISERROR(SEARCH("M35",P5)))</formula>
    </cfRule>
    <cfRule type="containsText" dxfId="58" priority="47" operator="containsText" text="SM">
      <formula>NOT(ISERROR(SEARCH("SM",P5)))</formula>
    </cfRule>
    <cfRule type="containsText" dxfId="57" priority="48" operator="containsText" text="U23M">
      <formula>NOT(ISERROR(SEARCH("U23M",P5)))</formula>
    </cfRule>
    <cfRule type="containsText" dxfId="56" priority="49" operator="containsText" text="U20M">
      <formula>NOT(ISERROR(SEARCH("U20M",P5)))</formula>
    </cfRule>
    <cfRule type="containsText" dxfId="55" priority="50" operator="containsText" text="U20W">
      <formula>NOT(ISERROR(SEARCH("U20W",P5)))</formula>
    </cfRule>
  </conditionalFormatting>
  <conditionalFormatting sqref="X5">
    <cfRule type="containsText" dxfId="54" priority="31" operator="containsText" text="M55">
      <formula>NOT(ISERROR(SEARCH("M55",X5)))</formula>
    </cfRule>
    <cfRule type="containsText" dxfId="53" priority="32" operator="containsText" text="M50">
      <formula>NOT(ISERROR(SEARCH("M50",X5)))</formula>
    </cfRule>
    <cfRule type="containsText" dxfId="52" priority="33" operator="containsText" text="M45">
      <formula>NOT(ISERROR(SEARCH("M45",X5)))</formula>
    </cfRule>
    <cfRule type="containsText" dxfId="51" priority="34" operator="containsText" text="M40">
      <formula>NOT(ISERROR(SEARCH("M40",X5)))</formula>
    </cfRule>
    <cfRule type="containsText" dxfId="50" priority="35" operator="containsText" text="M40">
      <formula>NOT(ISERROR(SEARCH("M40",X5)))</formula>
    </cfRule>
    <cfRule type="containsText" dxfId="49" priority="36" operator="containsText" text="M35">
      <formula>NOT(ISERROR(SEARCH("M35",X5)))</formula>
    </cfRule>
    <cfRule type="containsText" dxfId="48" priority="37" operator="containsText" text="SM">
      <formula>NOT(ISERROR(SEARCH("SM",X5)))</formula>
    </cfRule>
    <cfRule type="containsText" dxfId="47" priority="38" operator="containsText" text="U23M">
      <formula>NOT(ISERROR(SEARCH("U23M",X5)))</formula>
    </cfRule>
    <cfRule type="containsText" dxfId="46" priority="39" operator="containsText" text="U20M">
      <formula>NOT(ISERROR(SEARCH("U20M",X5)))</formula>
    </cfRule>
    <cfRule type="containsText" dxfId="45" priority="40" operator="containsText" text="U20W">
      <formula>NOT(ISERROR(SEARCH("U20W",X5)))</formula>
    </cfRule>
  </conditionalFormatting>
  <conditionalFormatting sqref="H5">
    <cfRule type="containsText" dxfId="44" priority="21" operator="containsText" text="M55">
      <formula>NOT(ISERROR(SEARCH("M55",H5)))</formula>
    </cfRule>
    <cfRule type="containsText" dxfId="43" priority="22" operator="containsText" text="M50">
      <formula>NOT(ISERROR(SEARCH("M50",H5)))</formula>
    </cfRule>
    <cfRule type="containsText" dxfId="42" priority="23" operator="containsText" text="M45">
      <formula>NOT(ISERROR(SEARCH("M45",H5)))</formula>
    </cfRule>
    <cfRule type="containsText" dxfId="41" priority="24" operator="containsText" text="M40">
      <formula>NOT(ISERROR(SEARCH("M40",H5)))</formula>
    </cfRule>
    <cfRule type="containsText" dxfId="40" priority="25" operator="containsText" text="M40">
      <formula>NOT(ISERROR(SEARCH("M40",H5)))</formula>
    </cfRule>
    <cfRule type="containsText" dxfId="39" priority="26" operator="containsText" text="M35">
      <formula>NOT(ISERROR(SEARCH("M35",H5)))</formula>
    </cfRule>
    <cfRule type="containsText" dxfId="38" priority="27" operator="containsText" text="SM">
      <formula>NOT(ISERROR(SEARCH("SM",H5)))</formula>
    </cfRule>
    <cfRule type="containsText" dxfId="37" priority="28" operator="containsText" text="U23M">
      <formula>NOT(ISERROR(SEARCH("U23M",H5)))</formula>
    </cfRule>
    <cfRule type="containsText" dxfId="36" priority="29" operator="containsText" text="U20M">
      <formula>NOT(ISERROR(SEARCH("U20M",H5)))</formula>
    </cfRule>
    <cfRule type="containsText" dxfId="35" priority="30" operator="containsText" text="U20W">
      <formula>NOT(ISERROR(SEARCH("U20W",H5)))</formula>
    </cfRule>
  </conditionalFormatting>
  <conditionalFormatting sqref="P5">
    <cfRule type="containsText" dxfId="34" priority="11" operator="containsText" text="M55">
      <formula>NOT(ISERROR(SEARCH("M55",P5)))</formula>
    </cfRule>
    <cfRule type="containsText" dxfId="33" priority="12" operator="containsText" text="M50">
      <formula>NOT(ISERROR(SEARCH("M50",P5)))</formula>
    </cfRule>
    <cfRule type="containsText" dxfId="32" priority="13" operator="containsText" text="M45">
      <formula>NOT(ISERROR(SEARCH("M45",P5)))</formula>
    </cfRule>
    <cfRule type="containsText" dxfId="31" priority="14" operator="containsText" text="M40">
      <formula>NOT(ISERROR(SEARCH("M40",P5)))</formula>
    </cfRule>
    <cfRule type="containsText" dxfId="30" priority="15" operator="containsText" text="M40">
      <formula>NOT(ISERROR(SEARCH("M40",P5)))</formula>
    </cfRule>
    <cfRule type="containsText" dxfId="29" priority="16" operator="containsText" text="M35">
      <formula>NOT(ISERROR(SEARCH("M35",P5)))</formula>
    </cfRule>
    <cfRule type="containsText" dxfId="28" priority="17" operator="containsText" text="SM">
      <formula>NOT(ISERROR(SEARCH("SM",P5)))</formula>
    </cfRule>
    <cfRule type="containsText" dxfId="27" priority="18" operator="containsText" text="U23M">
      <formula>NOT(ISERROR(SEARCH("U23M",P5)))</formula>
    </cfRule>
    <cfRule type="containsText" dxfId="26" priority="19" operator="containsText" text="U20M">
      <formula>NOT(ISERROR(SEARCH("U20M",P5)))</formula>
    </cfRule>
    <cfRule type="containsText" dxfId="25" priority="20" operator="containsText" text="U20W">
      <formula>NOT(ISERROR(SEARCH("U20W",P5)))</formula>
    </cfRule>
  </conditionalFormatting>
  <conditionalFormatting sqref="X5">
    <cfRule type="containsText" dxfId="24" priority="1" operator="containsText" text="M55">
      <formula>NOT(ISERROR(SEARCH("M55",X5)))</formula>
    </cfRule>
    <cfRule type="containsText" dxfId="23" priority="2" operator="containsText" text="M50">
      <formula>NOT(ISERROR(SEARCH("M50",X5)))</formula>
    </cfRule>
    <cfRule type="containsText" dxfId="22" priority="3" operator="containsText" text="M45">
      <formula>NOT(ISERROR(SEARCH("M45",X5)))</formula>
    </cfRule>
    <cfRule type="containsText" dxfId="21" priority="4" operator="containsText" text="M40">
      <formula>NOT(ISERROR(SEARCH("M40",X5)))</formula>
    </cfRule>
    <cfRule type="containsText" dxfId="20" priority="5" operator="containsText" text="M40">
      <formula>NOT(ISERROR(SEARCH("M40",X5)))</formula>
    </cfRule>
    <cfRule type="containsText" dxfId="19" priority="6" operator="containsText" text="M35">
      <formula>NOT(ISERROR(SEARCH("M35",X5)))</formula>
    </cfRule>
    <cfRule type="containsText" dxfId="18" priority="7" operator="containsText" text="SM">
      <formula>NOT(ISERROR(SEARCH("SM",X5)))</formula>
    </cfRule>
    <cfRule type="containsText" dxfId="17" priority="8" operator="containsText" text="U23M">
      <formula>NOT(ISERROR(SEARCH("U23M",X5)))</formula>
    </cfRule>
    <cfRule type="containsText" dxfId="16" priority="9" operator="containsText" text="U20M">
      <formula>NOT(ISERROR(SEARCH("U20M",X5)))</formula>
    </cfRule>
    <cfRule type="containsText" dxfId="15" priority="10" operator="containsText" text="U20W">
      <formula>NOT(ISERROR(SEARCH("U20W",X5)))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54"/>
  <sheetViews>
    <sheetView zoomScale="75" zoomScaleNormal="75" workbookViewId="0">
      <selection activeCell="F31" sqref="F31"/>
    </sheetView>
  </sheetViews>
  <sheetFormatPr defaultRowHeight="14.25"/>
  <cols>
    <col min="1" max="1" width="17" style="3" bestFit="1" customWidth="1"/>
    <col min="2" max="2" width="13.85546875" style="3" bestFit="1" customWidth="1"/>
    <col min="3" max="3" width="13.140625" style="2" bestFit="1" customWidth="1"/>
    <col min="4" max="4" width="14.28515625" style="2" bestFit="1" customWidth="1"/>
    <col min="5" max="5" width="34" style="2" bestFit="1" customWidth="1"/>
    <col min="6" max="6" width="11.140625" style="3" bestFit="1" customWidth="1"/>
    <col min="7" max="7" width="9.85546875" style="3" bestFit="1" customWidth="1"/>
    <col min="8" max="8" width="9.140625" style="3"/>
    <col min="9" max="9" width="12.7109375" style="3" bestFit="1" customWidth="1"/>
    <col min="10" max="16384" width="9.140625" style="2"/>
  </cols>
  <sheetData>
    <row r="1" spans="1:12">
      <c r="B1" s="200" t="s">
        <v>44</v>
      </c>
      <c r="C1" s="200" t="s">
        <v>31</v>
      </c>
      <c r="D1" s="200" t="s">
        <v>3</v>
      </c>
      <c r="E1" s="200" t="s">
        <v>4</v>
      </c>
      <c r="F1" s="200" t="s">
        <v>32</v>
      </c>
      <c r="G1" s="200" t="s">
        <v>35</v>
      </c>
      <c r="H1" s="200" t="s">
        <v>33</v>
      </c>
      <c r="I1" s="200" t="s">
        <v>34</v>
      </c>
    </row>
    <row r="2" spans="1:12">
      <c r="A2" s="201" t="s">
        <v>134</v>
      </c>
      <c r="B2" s="41">
        <v>1</v>
      </c>
      <c r="C2" s="29" t="s">
        <v>86</v>
      </c>
      <c r="D2" s="69" t="s">
        <v>87</v>
      </c>
      <c r="E2" s="69" t="s">
        <v>88</v>
      </c>
      <c r="F2" s="164" t="s">
        <v>78</v>
      </c>
      <c r="G2" s="63"/>
      <c r="H2" s="41"/>
      <c r="I2" s="63"/>
      <c r="K2" s="73"/>
    </row>
    <row r="3" spans="1:12">
      <c r="A3" s="201" t="s">
        <v>134</v>
      </c>
      <c r="B3" s="41">
        <v>2</v>
      </c>
      <c r="C3" s="29" t="s">
        <v>37</v>
      </c>
      <c r="D3" s="69" t="s">
        <v>25</v>
      </c>
      <c r="E3" s="69" t="s">
        <v>38</v>
      </c>
      <c r="F3" s="142" t="s">
        <v>18</v>
      </c>
      <c r="G3" s="63"/>
      <c r="H3" s="41"/>
      <c r="I3" s="41"/>
      <c r="K3" s="11"/>
      <c r="L3" s="11"/>
    </row>
    <row r="4" spans="1:12">
      <c r="A4" s="201" t="s">
        <v>134</v>
      </c>
      <c r="B4" s="41">
        <v>3</v>
      </c>
      <c r="C4" s="29" t="s">
        <v>97</v>
      </c>
      <c r="D4" s="69" t="s">
        <v>98</v>
      </c>
      <c r="E4" s="69" t="s">
        <v>96</v>
      </c>
      <c r="F4" s="166" t="s">
        <v>40</v>
      </c>
      <c r="G4" s="63"/>
      <c r="H4" s="41"/>
      <c r="I4" s="63"/>
      <c r="K4" s="11"/>
    </row>
    <row r="5" spans="1:12">
      <c r="A5" s="201" t="s">
        <v>134</v>
      </c>
      <c r="B5" s="41">
        <v>4</v>
      </c>
      <c r="C5" s="29" t="s">
        <v>94</v>
      </c>
      <c r="D5" s="69" t="s">
        <v>95</v>
      </c>
      <c r="E5" s="69" t="s">
        <v>96</v>
      </c>
      <c r="F5" s="165" t="s">
        <v>66</v>
      </c>
      <c r="G5" s="41"/>
      <c r="H5" s="41"/>
      <c r="I5" s="41"/>
      <c r="K5" s="74"/>
      <c r="L5" s="75"/>
    </row>
    <row r="6" spans="1:12">
      <c r="A6" s="201" t="s">
        <v>134</v>
      </c>
      <c r="B6" s="41">
        <v>6</v>
      </c>
      <c r="C6" s="69" t="s">
        <v>132</v>
      </c>
      <c r="D6" s="69" t="s">
        <v>22</v>
      </c>
      <c r="E6" s="69" t="s">
        <v>45</v>
      </c>
      <c r="F6" s="170" t="s">
        <v>20</v>
      </c>
      <c r="G6" s="41"/>
      <c r="H6" s="41"/>
      <c r="I6" s="41"/>
      <c r="K6" s="74"/>
      <c r="L6" s="75"/>
    </row>
    <row r="7" spans="1:12">
      <c r="A7" s="201" t="s">
        <v>134</v>
      </c>
      <c r="B7" s="41">
        <v>7</v>
      </c>
      <c r="C7" s="29" t="s">
        <v>26</v>
      </c>
      <c r="D7" s="69" t="s">
        <v>27</v>
      </c>
      <c r="E7" s="69" t="s">
        <v>38</v>
      </c>
      <c r="F7" s="170" t="s">
        <v>20</v>
      </c>
      <c r="G7" s="63"/>
      <c r="H7" s="41"/>
      <c r="I7" s="63"/>
      <c r="K7" s="11"/>
      <c r="L7" s="11"/>
    </row>
    <row r="8" spans="1:12">
      <c r="A8" s="201" t="s">
        <v>134</v>
      </c>
      <c r="B8" s="41">
        <v>9</v>
      </c>
      <c r="C8" s="29" t="s">
        <v>114</v>
      </c>
      <c r="D8" s="69" t="s">
        <v>115</v>
      </c>
      <c r="E8" s="69" t="s">
        <v>38</v>
      </c>
      <c r="F8" s="171" t="s">
        <v>19</v>
      </c>
      <c r="G8" s="41"/>
      <c r="H8" s="41"/>
      <c r="I8" s="41"/>
      <c r="K8" s="11"/>
      <c r="L8" s="11"/>
    </row>
    <row r="9" spans="1:12">
      <c r="A9" s="201" t="s">
        <v>134</v>
      </c>
      <c r="B9" s="41">
        <v>10</v>
      </c>
      <c r="C9" s="29" t="s">
        <v>103</v>
      </c>
      <c r="D9" s="69" t="s">
        <v>102</v>
      </c>
      <c r="E9" s="69" t="s">
        <v>45</v>
      </c>
      <c r="F9" s="168" t="s">
        <v>62</v>
      </c>
      <c r="G9" s="63"/>
      <c r="H9" s="41"/>
      <c r="I9" s="41"/>
      <c r="K9" s="11"/>
      <c r="L9" s="11"/>
    </row>
    <row r="10" spans="1:12">
      <c r="A10" s="201" t="s">
        <v>134</v>
      </c>
      <c r="B10" s="41">
        <v>11</v>
      </c>
      <c r="C10" s="29" t="s">
        <v>109</v>
      </c>
      <c r="D10" s="69" t="s">
        <v>110</v>
      </c>
      <c r="E10" s="69" t="s">
        <v>111</v>
      </c>
      <c r="F10" s="170" t="s">
        <v>20</v>
      </c>
      <c r="G10" s="63"/>
      <c r="H10" s="41"/>
      <c r="I10" s="41"/>
      <c r="L10" s="73"/>
    </row>
    <row r="11" spans="1:12">
      <c r="A11" s="201" t="s">
        <v>134</v>
      </c>
      <c r="B11" s="41">
        <v>12</v>
      </c>
      <c r="C11" s="29" t="s">
        <v>99</v>
      </c>
      <c r="D11" s="69" t="s">
        <v>100</v>
      </c>
      <c r="E11" s="69" t="s">
        <v>93</v>
      </c>
      <c r="F11" s="166" t="s">
        <v>40</v>
      </c>
      <c r="G11" s="83"/>
      <c r="H11" s="41"/>
      <c r="I11" s="63"/>
      <c r="L11" s="73"/>
    </row>
    <row r="12" spans="1:12">
      <c r="A12" s="201" t="s">
        <v>134</v>
      </c>
      <c r="B12" s="41">
        <v>13</v>
      </c>
      <c r="C12" s="69" t="s">
        <v>91</v>
      </c>
      <c r="D12" s="69" t="s">
        <v>92</v>
      </c>
      <c r="E12" s="69" t="s">
        <v>93</v>
      </c>
      <c r="F12" s="163" t="s">
        <v>42</v>
      </c>
      <c r="G12" s="83"/>
      <c r="H12" s="41"/>
      <c r="I12" s="63"/>
      <c r="L12" s="73"/>
    </row>
    <row r="13" spans="1:12">
      <c r="A13" s="201" t="s">
        <v>134</v>
      </c>
      <c r="B13" s="41">
        <v>14</v>
      </c>
      <c r="C13" s="69" t="s">
        <v>55</v>
      </c>
      <c r="D13" s="69" t="s">
        <v>56</v>
      </c>
      <c r="E13" s="69" t="s">
        <v>57</v>
      </c>
      <c r="F13" s="142" t="s">
        <v>18</v>
      </c>
      <c r="G13" s="83"/>
      <c r="H13" s="41"/>
      <c r="I13" s="63"/>
      <c r="L13" s="73"/>
    </row>
    <row r="14" spans="1:12">
      <c r="A14" s="201" t="s">
        <v>134</v>
      </c>
      <c r="B14" s="41">
        <v>17</v>
      </c>
      <c r="C14" s="29" t="s">
        <v>58</v>
      </c>
      <c r="D14" s="69" t="s">
        <v>59</v>
      </c>
      <c r="E14" s="69" t="s">
        <v>38</v>
      </c>
      <c r="F14" s="155" t="s">
        <v>48</v>
      </c>
      <c r="G14" s="83"/>
      <c r="H14" s="41"/>
      <c r="I14" s="63"/>
      <c r="L14" s="73"/>
    </row>
    <row r="15" spans="1:12">
      <c r="A15" s="201" t="s">
        <v>134</v>
      </c>
      <c r="B15" s="41">
        <v>18</v>
      </c>
      <c r="C15" s="29" t="s">
        <v>107</v>
      </c>
      <c r="D15" s="69" t="s">
        <v>108</v>
      </c>
      <c r="E15" s="69" t="s">
        <v>93</v>
      </c>
      <c r="F15" s="169" t="s">
        <v>23</v>
      </c>
      <c r="G15" s="83"/>
      <c r="H15" s="41"/>
      <c r="I15" s="63"/>
      <c r="L15" s="73"/>
    </row>
    <row r="16" spans="1:12">
      <c r="A16" s="201" t="s">
        <v>134</v>
      </c>
      <c r="B16" s="41">
        <v>19</v>
      </c>
      <c r="C16" s="29" t="s">
        <v>139</v>
      </c>
      <c r="D16" s="69" t="s">
        <v>140</v>
      </c>
      <c r="E16" s="69" t="s">
        <v>141</v>
      </c>
      <c r="F16" s="234" t="s">
        <v>138</v>
      </c>
      <c r="G16" s="46"/>
      <c r="H16" s="41"/>
      <c r="I16" s="41"/>
      <c r="L16" s="73"/>
    </row>
    <row r="17" spans="1:12">
      <c r="A17" s="201" t="s">
        <v>134</v>
      </c>
      <c r="B17" s="41">
        <v>20</v>
      </c>
      <c r="C17" s="29" t="s">
        <v>28</v>
      </c>
      <c r="D17" s="69" t="s">
        <v>29</v>
      </c>
      <c r="E17" s="69" t="s">
        <v>38</v>
      </c>
      <c r="F17" s="142" t="s">
        <v>18</v>
      </c>
      <c r="G17" s="41"/>
      <c r="H17" s="41"/>
      <c r="I17" s="41"/>
      <c r="L17" s="73"/>
    </row>
    <row r="18" spans="1:12">
      <c r="A18" s="201" t="s">
        <v>134</v>
      </c>
      <c r="B18" s="41">
        <v>21</v>
      </c>
      <c r="C18" s="29" t="s">
        <v>133</v>
      </c>
      <c r="D18" s="69" t="s">
        <v>87</v>
      </c>
      <c r="E18" s="69" t="s">
        <v>38</v>
      </c>
      <c r="F18" s="142" t="s">
        <v>18</v>
      </c>
      <c r="G18" s="41"/>
      <c r="H18" s="41"/>
      <c r="I18" s="41"/>
      <c r="L18" s="73"/>
    </row>
    <row r="19" spans="1:12">
      <c r="A19" s="201" t="s">
        <v>134</v>
      </c>
      <c r="B19" s="41">
        <v>22</v>
      </c>
      <c r="C19" s="29" t="s">
        <v>64</v>
      </c>
      <c r="D19" s="69" t="s">
        <v>65</v>
      </c>
      <c r="E19" s="69" t="s">
        <v>38</v>
      </c>
      <c r="F19" s="170" t="s">
        <v>20</v>
      </c>
      <c r="G19" s="63"/>
      <c r="H19" s="41"/>
      <c r="I19" s="63"/>
    </row>
    <row r="20" spans="1:12">
      <c r="A20" s="201" t="s">
        <v>134</v>
      </c>
      <c r="B20" s="41">
        <v>23</v>
      </c>
      <c r="C20" s="29" t="s">
        <v>47</v>
      </c>
      <c r="D20" s="69" t="s">
        <v>39</v>
      </c>
      <c r="E20" s="69" t="s">
        <v>21</v>
      </c>
      <c r="F20" s="163" t="s">
        <v>42</v>
      </c>
      <c r="G20" s="63"/>
      <c r="H20" s="41"/>
      <c r="I20" s="63"/>
    </row>
    <row r="21" spans="1:12">
      <c r="A21" s="201" t="s">
        <v>134</v>
      </c>
      <c r="B21" s="41">
        <v>24</v>
      </c>
      <c r="C21" s="29" t="s">
        <v>104</v>
      </c>
      <c r="D21" s="69" t="s">
        <v>105</v>
      </c>
      <c r="E21" s="69" t="s">
        <v>106</v>
      </c>
      <c r="F21" s="168" t="s">
        <v>62</v>
      </c>
      <c r="G21" s="63"/>
      <c r="H21" s="41"/>
      <c r="I21" s="41"/>
    </row>
    <row r="22" spans="1:12">
      <c r="A22" s="201" t="s">
        <v>134</v>
      </c>
      <c r="B22" s="41">
        <v>25</v>
      </c>
      <c r="C22" s="29" t="s">
        <v>60</v>
      </c>
      <c r="D22" s="69" t="s">
        <v>61</v>
      </c>
      <c r="E22" s="69" t="s">
        <v>137</v>
      </c>
      <c r="F22" s="168" t="s">
        <v>62</v>
      </c>
      <c r="G22" s="63"/>
      <c r="H22" s="41"/>
      <c r="I22" s="63"/>
    </row>
    <row r="23" spans="1:12">
      <c r="A23" s="201" t="s">
        <v>134</v>
      </c>
      <c r="B23" s="41">
        <v>26</v>
      </c>
      <c r="C23" s="29" t="s">
        <v>112</v>
      </c>
      <c r="D23" s="69" t="s">
        <v>113</v>
      </c>
      <c r="E23" s="69" t="s">
        <v>137</v>
      </c>
      <c r="F23" s="168" t="s">
        <v>62</v>
      </c>
      <c r="G23" s="63"/>
      <c r="H23" s="41"/>
      <c r="I23" s="63"/>
    </row>
    <row r="24" spans="1:12">
      <c r="A24" s="205"/>
      <c r="B24" s="46"/>
      <c r="C24" s="29"/>
      <c r="D24" s="29"/>
      <c r="E24" s="69"/>
      <c r="F24" s="46"/>
      <c r="G24" s="83"/>
      <c r="H24" s="41"/>
      <c r="I24" s="63"/>
    </row>
    <row r="25" spans="1:12">
      <c r="A25" s="203" t="s">
        <v>46</v>
      </c>
      <c r="B25" s="41">
        <v>5</v>
      </c>
      <c r="C25" s="29" t="s">
        <v>89</v>
      </c>
      <c r="D25" s="69" t="s">
        <v>90</v>
      </c>
      <c r="E25" s="69" t="s">
        <v>88</v>
      </c>
      <c r="F25" s="155" t="s">
        <v>48</v>
      </c>
      <c r="G25" s="83" t="s">
        <v>74</v>
      </c>
      <c r="H25" s="41"/>
      <c r="I25" s="63"/>
    </row>
    <row r="26" spans="1:12">
      <c r="A26" s="203" t="s">
        <v>46</v>
      </c>
      <c r="B26" s="41">
        <v>8</v>
      </c>
      <c r="C26" s="29" t="s">
        <v>121</v>
      </c>
      <c r="D26" s="69" t="s">
        <v>122</v>
      </c>
      <c r="E26" s="2" t="s">
        <v>142</v>
      </c>
      <c r="F26" s="155" t="s">
        <v>48</v>
      </c>
      <c r="G26" s="83" t="s">
        <v>74</v>
      </c>
      <c r="H26" s="41"/>
      <c r="I26" s="63"/>
    </row>
    <row r="27" spans="1:12">
      <c r="A27" s="203" t="s">
        <v>46</v>
      </c>
      <c r="B27" s="41">
        <v>15</v>
      </c>
      <c r="C27" s="29" t="s">
        <v>116</v>
      </c>
      <c r="D27" s="69" t="s">
        <v>117</v>
      </c>
      <c r="E27" s="69" t="s">
        <v>120</v>
      </c>
      <c r="F27" s="145" t="s">
        <v>50</v>
      </c>
      <c r="G27" s="83" t="s">
        <v>74</v>
      </c>
      <c r="H27" s="41"/>
      <c r="I27" s="63"/>
    </row>
    <row r="28" spans="1:12">
      <c r="A28" s="203" t="s">
        <v>46</v>
      </c>
      <c r="B28" s="41">
        <v>16</v>
      </c>
      <c r="C28" s="29" t="s">
        <v>118</v>
      </c>
      <c r="D28" s="69" t="s">
        <v>119</v>
      </c>
      <c r="E28" s="69" t="s">
        <v>120</v>
      </c>
      <c r="F28" s="145" t="s">
        <v>50</v>
      </c>
      <c r="G28" s="84" t="s">
        <v>74</v>
      </c>
      <c r="H28" s="41"/>
      <c r="I28" s="41"/>
    </row>
    <row r="29" spans="1:12">
      <c r="A29" s="206"/>
      <c r="B29" s="41"/>
      <c r="C29" s="29"/>
      <c r="D29" s="69"/>
      <c r="E29" s="69"/>
      <c r="F29" s="46"/>
      <c r="G29" s="63"/>
      <c r="H29" s="41"/>
      <c r="I29" s="63"/>
    </row>
    <row r="30" spans="1:12">
      <c r="A30" s="202" t="s">
        <v>130</v>
      </c>
      <c r="B30" s="41">
        <v>17</v>
      </c>
      <c r="C30" s="29" t="s">
        <v>58</v>
      </c>
      <c r="D30" s="29" t="s">
        <v>59</v>
      </c>
      <c r="E30" s="69" t="s">
        <v>38</v>
      </c>
      <c r="F30" s="343" t="s">
        <v>49</v>
      </c>
      <c r="G30" s="63"/>
      <c r="H30" s="41"/>
      <c r="I30" s="63"/>
    </row>
    <row r="31" spans="1:12">
      <c r="A31" s="202" t="s">
        <v>130</v>
      </c>
      <c r="B31" s="41"/>
      <c r="C31" s="29" t="s">
        <v>63</v>
      </c>
      <c r="D31" s="29" t="s">
        <v>123</v>
      </c>
      <c r="E31" s="29" t="s">
        <v>38</v>
      </c>
      <c r="F31" s="231" t="s">
        <v>49</v>
      </c>
      <c r="G31" s="41"/>
      <c r="H31" s="41"/>
      <c r="I31" s="41"/>
    </row>
    <row r="32" spans="1:12">
      <c r="A32" s="204"/>
      <c r="B32" s="41"/>
      <c r="C32" s="69"/>
      <c r="D32" s="69"/>
      <c r="E32" s="69"/>
      <c r="F32" s="41"/>
      <c r="G32" s="63"/>
      <c r="H32" s="41"/>
      <c r="I32" s="63"/>
    </row>
    <row r="33" spans="1:12">
      <c r="A33" s="202" t="s">
        <v>128</v>
      </c>
      <c r="B33" s="41">
        <v>2</v>
      </c>
      <c r="C33" s="29" t="s">
        <v>37</v>
      </c>
      <c r="D33" s="69" t="s">
        <v>25</v>
      </c>
      <c r="E33" s="69" t="s">
        <v>38</v>
      </c>
      <c r="F33" s="142" t="s">
        <v>18</v>
      </c>
      <c r="G33" s="41"/>
      <c r="H33" s="41"/>
      <c r="I33" s="41"/>
    </row>
    <row r="34" spans="1:12">
      <c r="A34" s="202" t="s">
        <v>128</v>
      </c>
      <c r="B34" s="41"/>
      <c r="C34" s="69" t="s">
        <v>124</v>
      </c>
      <c r="D34" s="69" t="s">
        <v>125</v>
      </c>
      <c r="E34" s="69" t="s">
        <v>136</v>
      </c>
      <c r="F34" s="178" t="s">
        <v>76</v>
      </c>
      <c r="G34" s="41"/>
      <c r="H34" s="41"/>
      <c r="I34" s="41"/>
    </row>
    <row r="35" spans="1:12">
      <c r="A35" s="202" t="s">
        <v>128</v>
      </c>
      <c r="B35" s="41"/>
      <c r="C35" s="69" t="s">
        <v>126</v>
      </c>
      <c r="D35" s="69" t="s">
        <v>127</v>
      </c>
      <c r="E35" s="69" t="s">
        <v>136</v>
      </c>
      <c r="F35" s="166" t="s">
        <v>40</v>
      </c>
      <c r="G35" s="41"/>
      <c r="H35" s="41"/>
      <c r="I35" s="41"/>
    </row>
    <row r="36" spans="1:12">
      <c r="A36" s="204"/>
      <c r="B36" s="41"/>
      <c r="C36" s="69"/>
      <c r="D36" s="69"/>
      <c r="E36" s="69"/>
      <c r="F36" s="41"/>
      <c r="G36" s="41"/>
      <c r="H36" s="41"/>
      <c r="I36" s="41"/>
    </row>
    <row r="37" spans="1:12">
      <c r="A37" s="202" t="s">
        <v>131</v>
      </c>
      <c r="B37" s="41">
        <v>14</v>
      </c>
      <c r="C37" s="69" t="s">
        <v>55</v>
      </c>
      <c r="D37" s="69" t="s">
        <v>56</v>
      </c>
      <c r="E37" s="69" t="s">
        <v>57</v>
      </c>
      <c r="F37" s="142" t="s">
        <v>18</v>
      </c>
      <c r="G37" s="41"/>
      <c r="H37" s="41"/>
      <c r="I37" s="41"/>
    </row>
    <row r="38" spans="1:12">
      <c r="A38" s="202" t="s">
        <v>131</v>
      </c>
      <c r="B38" s="41">
        <v>15</v>
      </c>
      <c r="C38" s="69" t="s">
        <v>116</v>
      </c>
      <c r="D38" s="69" t="s">
        <v>117</v>
      </c>
      <c r="E38" s="69" t="s">
        <v>120</v>
      </c>
      <c r="F38" s="145" t="s">
        <v>50</v>
      </c>
      <c r="G38" s="41"/>
      <c r="H38" s="41"/>
      <c r="I38" s="41"/>
      <c r="L38" s="73"/>
    </row>
    <row r="39" spans="1:12">
      <c r="A39" s="202" t="s">
        <v>131</v>
      </c>
      <c r="B39" s="41">
        <v>16</v>
      </c>
      <c r="C39" s="69" t="s">
        <v>118</v>
      </c>
      <c r="D39" s="69" t="s">
        <v>119</v>
      </c>
      <c r="E39" s="69" t="s">
        <v>120</v>
      </c>
      <c r="F39" s="145" t="s">
        <v>50</v>
      </c>
      <c r="G39" s="41"/>
      <c r="H39" s="41"/>
      <c r="I39" s="41"/>
      <c r="L39" s="73"/>
    </row>
    <row r="40" spans="1:12">
      <c r="A40" s="237"/>
      <c r="B40" s="41"/>
      <c r="C40" s="29"/>
      <c r="D40" s="69"/>
      <c r="E40" s="69"/>
      <c r="F40" s="41"/>
      <c r="G40" s="41"/>
      <c r="H40" s="41"/>
      <c r="I40" s="41"/>
      <c r="L40" s="73"/>
    </row>
    <row r="41" spans="1:12">
      <c r="A41" s="225"/>
      <c r="B41" s="12"/>
      <c r="C41" s="61"/>
      <c r="D41" s="61"/>
      <c r="E41" s="61"/>
      <c r="F41" s="12"/>
      <c r="G41" s="12"/>
      <c r="H41" s="12"/>
      <c r="I41" s="12"/>
      <c r="L41" s="73"/>
    </row>
    <row r="42" spans="1:12">
      <c r="A42" s="225"/>
      <c r="B42" s="12"/>
      <c r="C42" s="61"/>
      <c r="D42" s="61"/>
      <c r="E42" s="61"/>
      <c r="F42" s="12"/>
      <c r="G42" s="62"/>
      <c r="H42" s="12"/>
      <c r="I42" s="12"/>
    </row>
    <row r="43" spans="1:12">
      <c r="A43" s="225"/>
      <c r="B43" s="12"/>
      <c r="C43" s="61"/>
      <c r="D43" s="61"/>
      <c r="E43" s="61"/>
      <c r="F43" s="12"/>
      <c r="G43" s="62"/>
      <c r="H43" s="12"/>
      <c r="I43" s="62"/>
    </row>
    <row r="44" spans="1:12">
      <c r="A44" s="87"/>
      <c r="B44" s="12"/>
      <c r="C44" s="61"/>
      <c r="D44" s="61"/>
      <c r="E44" s="61"/>
      <c r="F44" s="12"/>
      <c r="G44" s="62"/>
      <c r="H44" s="12"/>
      <c r="I44" s="62"/>
    </row>
    <row r="45" spans="1:12">
      <c r="A45" s="225"/>
      <c r="B45" s="12"/>
      <c r="C45" s="61"/>
      <c r="D45" s="61"/>
      <c r="E45" s="61"/>
      <c r="F45" s="12"/>
      <c r="G45" s="62"/>
      <c r="H45" s="12"/>
      <c r="I45" s="62"/>
    </row>
    <row r="46" spans="1:12">
      <c r="A46" s="225"/>
      <c r="B46" s="12"/>
      <c r="C46" s="61"/>
      <c r="D46" s="61"/>
      <c r="E46" s="61"/>
      <c r="F46" s="117"/>
      <c r="G46" s="62"/>
      <c r="H46" s="12"/>
      <c r="I46" s="12"/>
    </row>
    <row r="47" spans="1:12">
      <c r="A47" s="225"/>
      <c r="B47" s="12"/>
      <c r="C47" s="61"/>
      <c r="D47" s="61"/>
      <c r="E47" s="61"/>
      <c r="F47" s="12"/>
      <c r="G47" s="62"/>
      <c r="H47" s="12"/>
      <c r="I47" s="12"/>
    </row>
    <row r="48" spans="1:12">
      <c r="A48" s="12"/>
      <c r="B48" s="12"/>
      <c r="C48" s="61"/>
      <c r="D48" s="61"/>
      <c r="E48" s="61"/>
      <c r="F48" s="12"/>
      <c r="G48" s="62"/>
      <c r="H48" s="12"/>
      <c r="I48" s="62"/>
    </row>
    <row r="49" spans="1:13">
      <c r="A49" s="225"/>
      <c r="B49" s="12"/>
      <c r="C49" s="61"/>
      <c r="D49" s="61"/>
      <c r="E49" s="61"/>
      <c r="F49" s="12"/>
      <c r="G49" s="62"/>
      <c r="H49" s="12"/>
      <c r="I49" s="62"/>
    </row>
    <row r="50" spans="1:13">
      <c r="A50" s="225"/>
      <c r="B50" s="12"/>
      <c r="C50" s="61"/>
      <c r="D50" s="61"/>
      <c r="E50" s="61"/>
      <c r="F50" s="12"/>
      <c r="G50" s="62"/>
      <c r="H50" s="12"/>
      <c r="I50" s="62"/>
    </row>
    <row r="51" spans="1:13">
      <c r="A51" s="225"/>
      <c r="B51" s="12"/>
      <c r="C51" s="61"/>
      <c r="D51" s="61"/>
      <c r="E51" s="61"/>
      <c r="F51" s="12"/>
      <c r="G51" s="62"/>
      <c r="H51" s="12"/>
      <c r="I51" s="62"/>
      <c r="J51" s="11"/>
      <c r="K51" s="11"/>
      <c r="L51" s="11"/>
      <c r="M51" s="11"/>
    </row>
    <row r="52" spans="1:13">
      <c r="B52" s="13"/>
      <c r="C52" s="61"/>
      <c r="D52" s="61"/>
      <c r="E52" s="61"/>
      <c r="F52" s="13"/>
      <c r="G52" s="13"/>
      <c r="H52" s="13"/>
      <c r="I52" s="13"/>
      <c r="J52" s="11"/>
      <c r="K52" s="11"/>
      <c r="L52" s="11"/>
      <c r="M52" s="11"/>
    </row>
    <row r="53" spans="1:13">
      <c r="B53" s="13"/>
      <c r="C53" s="11"/>
      <c r="D53" s="11"/>
      <c r="E53" s="11"/>
      <c r="F53" s="13"/>
      <c r="G53" s="22"/>
      <c r="H53" s="13"/>
      <c r="I53" s="22"/>
      <c r="J53" s="11"/>
      <c r="K53" s="11"/>
      <c r="L53" s="11"/>
      <c r="M53" s="11"/>
    </row>
    <row r="54" spans="1:13">
      <c r="B54" s="13"/>
      <c r="C54" s="61"/>
      <c r="D54" s="11"/>
      <c r="E54" s="11"/>
      <c r="F54" s="13"/>
    </row>
  </sheetData>
  <sortState ref="A2:I27">
    <sortCondition descending="1" ref="A2:A27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71"/>
  <sheetViews>
    <sheetView zoomScale="75" zoomScaleNormal="75" workbookViewId="0">
      <selection activeCell="D27" sqref="D27"/>
    </sheetView>
  </sheetViews>
  <sheetFormatPr defaultRowHeight="14.25"/>
  <cols>
    <col min="1" max="1" width="17" style="3" bestFit="1" customWidth="1"/>
    <col min="2" max="2" width="13.85546875" style="3" bestFit="1" customWidth="1"/>
    <col min="3" max="3" width="13.140625" style="2" bestFit="1" customWidth="1"/>
    <col min="4" max="4" width="16.28515625" style="2" bestFit="1" customWidth="1"/>
    <col min="5" max="5" width="34.28515625" style="2" customWidth="1"/>
    <col min="6" max="6" width="11.140625" style="3" bestFit="1" customWidth="1"/>
    <col min="7" max="7" width="9.85546875" style="3" bestFit="1" customWidth="1"/>
    <col min="8" max="8" width="9.140625" style="3"/>
    <col min="9" max="9" width="12.7109375" style="3" bestFit="1" customWidth="1"/>
    <col min="10" max="16384" width="9.140625" style="2"/>
  </cols>
  <sheetData>
    <row r="1" spans="1:12">
      <c r="B1" s="200" t="s">
        <v>44</v>
      </c>
      <c r="C1" s="200" t="s">
        <v>31</v>
      </c>
      <c r="D1" s="200" t="s">
        <v>3</v>
      </c>
      <c r="E1" s="200" t="s">
        <v>4</v>
      </c>
      <c r="F1" s="200" t="s">
        <v>32</v>
      </c>
      <c r="G1" s="200" t="s">
        <v>35</v>
      </c>
      <c r="H1" s="200" t="s">
        <v>33</v>
      </c>
      <c r="I1" s="200" t="s">
        <v>34</v>
      </c>
    </row>
    <row r="2" spans="1:12">
      <c r="A2" s="201" t="s">
        <v>134</v>
      </c>
      <c r="B2" s="41">
        <v>6</v>
      </c>
      <c r="C2" s="69" t="s">
        <v>132</v>
      </c>
      <c r="D2" s="69" t="s">
        <v>22</v>
      </c>
      <c r="E2" s="69" t="s">
        <v>45</v>
      </c>
      <c r="F2" s="170" t="s">
        <v>20</v>
      </c>
      <c r="G2" s="63">
        <v>1.2</v>
      </c>
      <c r="H2" s="41">
        <v>2</v>
      </c>
      <c r="I2" s="299">
        <v>0.4236111111111111</v>
      </c>
      <c r="K2" s="73"/>
    </row>
    <row r="3" spans="1:12">
      <c r="A3" s="201" t="s">
        <v>134</v>
      </c>
      <c r="B3" s="41">
        <v>7</v>
      </c>
      <c r="C3" s="29" t="s">
        <v>26</v>
      </c>
      <c r="D3" s="69" t="s">
        <v>27</v>
      </c>
      <c r="E3" s="69" t="s">
        <v>38</v>
      </c>
      <c r="F3" s="170" t="s">
        <v>20</v>
      </c>
      <c r="G3" s="63">
        <v>1.6</v>
      </c>
      <c r="H3" s="41">
        <v>2</v>
      </c>
      <c r="I3" s="299">
        <v>0.4236111111111111</v>
      </c>
      <c r="K3" s="11"/>
      <c r="L3" s="11"/>
    </row>
    <row r="4" spans="1:12" s="85" customFormat="1">
      <c r="A4" s="201" t="s">
        <v>134</v>
      </c>
      <c r="B4" s="41">
        <v>9</v>
      </c>
      <c r="C4" s="29" t="s">
        <v>114</v>
      </c>
      <c r="D4" s="69" t="s">
        <v>115</v>
      </c>
      <c r="E4" s="69" t="s">
        <v>38</v>
      </c>
      <c r="F4" s="171" t="s">
        <v>19</v>
      </c>
      <c r="G4" s="63">
        <v>1.5</v>
      </c>
      <c r="H4" s="41">
        <v>2</v>
      </c>
      <c r="I4" s="299">
        <v>0.4236111111111111</v>
      </c>
      <c r="K4" s="61"/>
      <c r="L4" s="61"/>
    </row>
    <row r="5" spans="1:12">
      <c r="A5" s="201" t="s">
        <v>134</v>
      </c>
      <c r="B5" s="41">
        <v>19</v>
      </c>
      <c r="C5" s="29" t="s">
        <v>139</v>
      </c>
      <c r="D5" s="69" t="s">
        <v>140</v>
      </c>
      <c r="E5" s="69" t="s">
        <v>141</v>
      </c>
      <c r="F5" s="234" t="s">
        <v>138</v>
      </c>
      <c r="G5" s="236">
        <v>1.6</v>
      </c>
      <c r="H5" s="41">
        <v>2</v>
      </c>
      <c r="I5" s="299">
        <v>0.4236111111111111</v>
      </c>
      <c r="K5" s="11"/>
    </row>
    <row r="6" spans="1:12">
      <c r="A6" s="205"/>
      <c r="B6" s="46"/>
      <c r="C6" s="29"/>
      <c r="D6" s="29"/>
      <c r="E6" s="29"/>
      <c r="F6" s="140"/>
      <c r="G6" s="236"/>
      <c r="H6" s="46"/>
      <c r="I6" s="300"/>
      <c r="K6" s="11"/>
    </row>
    <row r="7" spans="1:12">
      <c r="A7" s="201" t="s">
        <v>134</v>
      </c>
      <c r="B7" s="41">
        <v>13</v>
      </c>
      <c r="C7" s="69" t="s">
        <v>91</v>
      </c>
      <c r="D7" s="69" t="s">
        <v>92</v>
      </c>
      <c r="E7" s="69" t="s">
        <v>93</v>
      </c>
      <c r="F7" s="163" t="s">
        <v>42</v>
      </c>
      <c r="G7" s="83">
        <v>2.6</v>
      </c>
      <c r="H7" s="41">
        <v>3</v>
      </c>
      <c r="I7" s="299">
        <v>0.4513888888888889</v>
      </c>
      <c r="K7" s="74"/>
      <c r="L7" s="75"/>
    </row>
    <row r="8" spans="1:12" s="85" customFormat="1">
      <c r="A8" s="201" t="s">
        <v>134</v>
      </c>
      <c r="B8" s="41">
        <v>18</v>
      </c>
      <c r="C8" s="29" t="s">
        <v>107</v>
      </c>
      <c r="D8" s="69" t="s">
        <v>108</v>
      </c>
      <c r="E8" s="69" t="s">
        <v>93</v>
      </c>
      <c r="F8" s="169" t="s">
        <v>23</v>
      </c>
      <c r="G8" s="83">
        <v>2.8</v>
      </c>
      <c r="H8" s="41">
        <v>3</v>
      </c>
      <c r="I8" s="299">
        <v>0.4513888888888889</v>
      </c>
      <c r="K8" s="87"/>
      <c r="L8" s="88"/>
    </row>
    <row r="9" spans="1:12">
      <c r="A9" s="201" t="s">
        <v>134</v>
      </c>
      <c r="B9" s="41">
        <v>22</v>
      </c>
      <c r="C9" s="29" t="s">
        <v>64</v>
      </c>
      <c r="D9" s="69" t="s">
        <v>65</v>
      </c>
      <c r="E9" s="69" t="s">
        <v>38</v>
      </c>
      <c r="F9" s="170" t="s">
        <v>20</v>
      </c>
      <c r="G9" s="63">
        <v>2.2999999999999998</v>
      </c>
      <c r="H9" s="41">
        <v>3</v>
      </c>
      <c r="I9" s="299">
        <v>0.4513888888888889</v>
      </c>
      <c r="K9" s="74"/>
      <c r="L9" s="75"/>
    </row>
    <row r="10" spans="1:12">
      <c r="A10" s="205"/>
      <c r="B10" s="46"/>
      <c r="C10" s="29"/>
      <c r="D10" s="29"/>
      <c r="E10" s="29"/>
      <c r="F10" s="140"/>
      <c r="G10" s="236"/>
      <c r="H10" s="46"/>
      <c r="I10" s="300"/>
      <c r="K10" s="11"/>
      <c r="L10" s="11"/>
    </row>
    <row r="11" spans="1:12">
      <c r="A11" s="201" t="s">
        <v>134</v>
      </c>
      <c r="B11" s="41">
        <v>2</v>
      </c>
      <c r="C11" s="29" t="s">
        <v>37</v>
      </c>
      <c r="D11" s="69" t="s">
        <v>25</v>
      </c>
      <c r="E11" s="69" t="s">
        <v>38</v>
      </c>
      <c r="F11" s="142" t="s">
        <v>18</v>
      </c>
      <c r="G11" s="63">
        <v>1.5</v>
      </c>
      <c r="H11" s="41">
        <v>4</v>
      </c>
      <c r="I11" s="299">
        <v>0.4826388888888889</v>
      </c>
      <c r="K11" s="11"/>
      <c r="L11" s="11"/>
    </row>
    <row r="12" spans="1:12" s="85" customFormat="1">
      <c r="A12" s="201" t="s">
        <v>134</v>
      </c>
      <c r="B12" s="41">
        <v>10</v>
      </c>
      <c r="C12" s="29" t="s">
        <v>103</v>
      </c>
      <c r="D12" s="69" t="s">
        <v>102</v>
      </c>
      <c r="E12" s="69" t="s">
        <v>45</v>
      </c>
      <c r="F12" s="168" t="s">
        <v>62</v>
      </c>
      <c r="G12" s="63">
        <v>2</v>
      </c>
      <c r="H12" s="41">
        <v>4</v>
      </c>
      <c r="I12" s="299">
        <v>0.4826388888888889</v>
      </c>
      <c r="K12" s="61"/>
      <c r="L12" s="61"/>
    </row>
    <row r="13" spans="1:12">
      <c r="A13" s="201" t="s">
        <v>134</v>
      </c>
      <c r="B13" s="41">
        <v>11</v>
      </c>
      <c r="C13" s="29" t="s">
        <v>109</v>
      </c>
      <c r="D13" s="69" t="s">
        <v>110</v>
      </c>
      <c r="E13" s="69" t="s">
        <v>111</v>
      </c>
      <c r="F13" s="170" t="s">
        <v>20</v>
      </c>
      <c r="G13" s="63">
        <v>2</v>
      </c>
      <c r="H13" s="41">
        <v>4</v>
      </c>
      <c r="I13" s="299">
        <v>0.4826388888888889</v>
      </c>
      <c r="K13" s="11"/>
      <c r="L13" s="11"/>
    </row>
    <row r="14" spans="1:12" s="85" customFormat="1">
      <c r="A14" s="205"/>
      <c r="B14" s="46"/>
      <c r="C14" s="29"/>
      <c r="D14" s="29"/>
      <c r="E14" s="29"/>
      <c r="F14" s="140"/>
      <c r="G14" s="236"/>
      <c r="H14" s="46"/>
      <c r="I14" s="300"/>
      <c r="K14" s="61"/>
      <c r="L14" s="61"/>
    </row>
    <row r="15" spans="1:12">
      <c r="A15" s="203" t="s">
        <v>46</v>
      </c>
      <c r="B15" s="41">
        <v>15</v>
      </c>
      <c r="C15" s="29" t="s">
        <v>116</v>
      </c>
      <c r="D15" s="69" t="s">
        <v>117</v>
      </c>
      <c r="E15" s="69" t="s">
        <v>120</v>
      </c>
      <c r="F15" s="145" t="s">
        <v>50</v>
      </c>
      <c r="G15" s="83" t="s">
        <v>74</v>
      </c>
      <c r="H15" s="41">
        <v>5</v>
      </c>
      <c r="I15" s="299">
        <v>0.51388888888888895</v>
      </c>
      <c r="L15" s="73"/>
    </row>
    <row r="16" spans="1:12">
      <c r="A16" s="203" t="s">
        <v>46</v>
      </c>
      <c r="B16" s="41">
        <v>16</v>
      </c>
      <c r="C16" s="29" t="s">
        <v>118</v>
      </c>
      <c r="D16" s="69" t="s">
        <v>119</v>
      </c>
      <c r="E16" s="69" t="s">
        <v>120</v>
      </c>
      <c r="F16" s="145" t="s">
        <v>50</v>
      </c>
      <c r="G16" s="84" t="s">
        <v>74</v>
      </c>
      <c r="H16" s="41">
        <v>5</v>
      </c>
      <c r="I16" s="299">
        <v>0.51388888888888895</v>
      </c>
      <c r="L16" s="73"/>
    </row>
    <row r="17" spans="1:12" s="85" customFormat="1">
      <c r="A17" s="205"/>
      <c r="B17" s="46"/>
      <c r="C17" s="29"/>
      <c r="D17" s="29"/>
      <c r="E17" s="29"/>
      <c r="F17" s="140"/>
      <c r="G17" s="236"/>
      <c r="H17" s="46"/>
      <c r="I17" s="300"/>
      <c r="L17" s="86"/>
    </row>
    <row r="18" spans="1:12">
      <c r="A18" s="203" t="s">
        <v>46</v>
      </c>
      <c r="B18" s="41">
        <v>5</v>
      </c>
      <c r="C18" s="29" t="s">
        <v>89</v>
      </c>
      <c r="D18" s="69" t="s">
        <v>90</v>
      </c>
      <c r="E18" s="69" t="s">
        <v>88</v>
      </c>
      <c r="F18" s="155" t="s">
        <v>48</v>
      </c>
      <c r="G18" s="83" t="s">
        <v>74</v>
      </c>
      <c r="H18" s="41">
        <v>6</v>
      </c>
      <c r="I18" s="299">
        <v>0.53472222222222221</v>
      </c>
      <c r="L18" s="73"/>
    </row>
    <row r="19" spans="1:12">
      <c r="A19" s="203" t="s">
        <v>46</v>
      </c>
      <c r="B19" s="41">
        <v>8</v>
      </c>
      <c r="C19" s="29" t="s">
        <v>121</v>
      </c>
      <c r="D19" s="69" t="s">
        <v>122</v>
      </c>
      <c r="E19" s="69" t="s">
        <v>142</v>
      </c>
      <c r="F19" s="155" t="s">
        <v>48</v>
      </c>
      <c r="G19" s="83" t="s">
        <v>74</v>
      </c>
      <c r="H19" s="41">
        <v>6</v>
      </c>
      <c r="I19" s="299">
        <v>0.53472222222222221</v>
      </c>
      <c r="L19" s="73"/>
    </row>
    <row r="20" spans="1:12" s="85" customFormat="1">
      <c r="A20" s="205"/>
      <c r="B20" s="46"/>
      <c r="C20" s="29"/>
      <c r="D20" s="29"/>
      <c r="E20" s="29"/>
      <c r="F20" s="140"/>
      <c r="G20" s="235"/>
      <c r="H20" s="46"/>
      <c r="I20" s="300"/>
      <c r="L20" s="86"/>
    </row>
    <row r="21" spans="1:12">
      <c r="A21" s="201" t="s">
        <v>134</v>
      </c>
      <c r="B21" s="41">
        <v>1</v>
      </c>
      <c r="C21" s="29" t="s">
        <v>86</v>
      </c>
      <c r="D21" s="69" t="s">
        <v>87</v>
      </c>
      <c r="E21" s="69" t="s">
        <v>88</v>
      </c>
      <c r="F21" s="164" t="s">
        <v>78</v>
      </c>
      <c r="G21" s="63">
        <v>1.5</v>
      </c>
      <c r="H21" s="41">
        <v>7</v>
      </c>
      <c r="I21" s="299">
        <v>0.58333333333333337</v>
      </c>
      <c r="L21" s="73"/>
    </row>
    <row r="22" spans="1:12" s="85" customFormat="1">
      <c r="A22" s="201" t="s">
        <v>134</v>
      </c>
      <c r="B22" s="41">
        <v>17</v>
      </c>
      <c r="C22" s="29" t="s">
        <v>58</v>
      </c>
      <c r="D22" s="69" t="s">
        <v>59</v>
      </c>
      <c r="E22" s="69" t="s">
        <v>38</v>
      </c>
      <c r="F22" s="155" t="s">
        <v>48</v>
      </c>
      <c r="G22" s="83">
        <v>1.4</v>
      </c>
      <c r="H22" s="41">
        <v>7</v>
      </c>
      <c r="I22" s="299">
        <v>0.58333333333333337</v>
      </c>
      <c r="L22" s="86"/>
    </row>
    <row r="23" spans="1:12">
      <c r="A23" s="201" t="s">
        <v>134</v>
      </c>
      <c r="B23" s="41">
        <v>23</v>
      </c>
      <c r="C23" s="29" t="s">
        <v>47</v>
      </c>
      <c r="D23" s="69" t="s">
        <v>39</v>
      </c>
      <c r="E23" s="69" t="s">
        <v>21</v>
      </c>
      <c r="F23" s="163" t="s">
        <v>42</v>
      </c>
      <c r="G23" s="63">
        <v>1.6</v>
      </c>
      <c r="H23" s="41">
        <v>7</v>
      </c>
      <c r="I23" s="299">
        <v>0.58333333333333337</v>
      </c>
      <c r="L23" s="73"/>
    </row>
    <row r="24" spans="1:12" s="85" customFormat="1">
      <c r="A24" s="205"/>
      <c r="B24" s="46"/>
      <c r="C24" s="29"/>
      <c r="D24" s="29"/>
      <c r="E24" s="29"/>
      <c r="F24" s="140"/>
      <c r="G24" s="236"/>
      <c r="H24" s="46"/>
      <c r="I24" s="300"/>
      <c r="L24" s="86"/>
    </row>
    <row r="25" spans="1:12">
      <c r="A25" s="201" t="s">
        <v>134</v>
      </c>
      <c r="B25" s="41">
        <v>3</v>
      </c>
      <c r="C25" s="29" t="s">
        <v>97</v>
      </c>
      <c r="D25" s="69" t="s">
        <v>143</v>
      </c>
      <c r="E25" s="69" t="s">
        <v>96</v>
      </c>
      <c r="F25" s="166" t="s">
        <v>40</v>
      </c>
      <c r="G25" s="63">
        <v>2.2999999999999998</v>
      </c>
      <c r="H25" s="41">
        <v>8</v>
      </c>
      <c r="I25" s="299">
        <v>0.61111111111111105</v>
      </c>
      <c r="L25" s="73"/>
    </row>
    <row r="26" spans="1:12">
      <c r="A26" s="201" t="s">
        <v>134</v>
      </c>
      <c r="B26" s="41">
        <v>4</v>
      </c>
      <c r="C26" s="29" t="s">
        <v>94</v>
      </c>
      <c r="D26" s="69" t="s">
        <v>95</v>
      </c>
      <c r="E26" s="69" t="s">
        <v>96</v>
      </c>
      <c r="F26" s="165" t="s">
        <v>66</v>
      </c>
      <c r="G26" s="63">
        <v>2.4</v>
      </c>
      <c r="H26" s="41">
        <v>8</v>
      </c>
      <c r="I26" s="299">
        <v>0.61111111111111105</v>
      </c>
      <c r="L26" s="73"/>
    </row>
    <row r="27" spans="1:12">
      <c r="A27" s="201" t="s">
        <v>134</v>
      </c>
      <c r="B27" s="41">
        <v>12</v>
      </c>
      <c r="C27" s="29" t="s">
        <v>99</v>
      </c>
      <c r="D27" s="69" t="s">
        <v>100</v>
      </c>
      <c r="E27" s="69" t="s">
        <v>93</v>
      </c>
      <c r="F27" s="166" t="s">
        <v>40</v>
      </c>
      <c r="G27" s="83">
        <v>3.6</v>
      </c>
      <c r="H27" s="41">
        <v>8</v>
      </c>
      <c r="I27" s="299">
        <v>0.61111111111111105</v>
      </c>
      <c r="L27" s="73"/>
    </row>
    <row r="28" spans="1:12" s="85" customFormat="1">
      <c r="A28" s="205"/>
      <c r="B28" s="46"/>
      <c r="C28" s="29"/>
      <c r="D28" s="29"/>
      <c r="E28" s="29"/>
      <c r="F28" s="140"/>
      <c r="G28" s="235"/>
      <c r="H28" s="46"/>
      <c r="I28" s="300"/>
      <c r="L28" s="86"/>
    </row>
    <row r="29" spans="1:12" s="85" customFormat="1">
      <c r="A29" s="201" t="s">
        <v>134</v>
      </c>
      <c r="B29" s="41">
        <v>24</v>
      </c>
      <c r="C29" s="29" t="s">
        <v>104</v>
      </c>
      <c r="D29" s="69" t="s">
        <v>105</v>
      </c>
      <c r="E29" s="69" t="s">
        <v>106</v>
      </c>
      <c r="F29" s="168" t="s">
        <v>62</v>
      </c>
      <c r="G29" s="63">
        <v>2</v>
      </c>
      <c r="H29" s="41">
        <v>9</v>
      </c>
      <c r="I29" s="299">
        <v>0.63888888888888895</v>
      </c>
      <c r="L29" s="86"/>
    </row>
    <row r="30" spans="1:12">
      <c r="A30" s="201" t="s">
        <v>134</v>
      </c>
      <c r="B30" s="41">
        <v>25</v>
      </c>
      <c r="C30" s="29" t="s">
        <v>60</v>
      </c>
      <c r="D30" s="69" t="s">
        <v>61</v>
      </c>
      <c r="E30" s="69" t="s">
        <v>137</v>
      </c>
      <c r="F30" s="168" t="s">
        <v>62</v>
      </c>
      <c r="G30" s="63">
        <v>2.6</v>
      </c>
      <c r="H30" s="41">
        <v>9</v>
      </c>
      <c r="I30" s="299">
        <v>0.63888888888888895</v>
      </c>
      <c r="L30" s="73"/>
    </row>
    <row r="31" spans="1:12">
      <c r="A31" s="201" t="s">
        <v>134</v>
      </c>
      <c r="B31" s="41">
        <v>26</v>
      </c>
      <c r="C31" s="29" t="s">
        <v>112</v>
      </c>
      <c r="D31" s="69" t="s">
        <v>113</v>
      </c>
      <c r="E31" s="69" t="s">
        <v>137</v>
      </c>
      <c r="F31" s="168" t="s">
        <v>62</v>
      </c>
      <c r="G31" s="63">
        <v>2.4</v>
      </c>
      <c r="H31" s="41">
        <v>9</v>
      </c>
      <c r="I31" s="299">
        <v>0.63888888888888895</v>
      </c>
    </row>
    <row r="32" spans="1:12" s="85" customFormat="1">
      <c r="A32" s="205"/>
      <c r="B32" s="46"/>
      <c r="C32" s="29"/>
      <c r="D32" s="29"/>
      <c r="E32" s="29"/>
      <c r="F32" s="140"/>
      <c r="G32" s="236"/>
      <c r="H32" s="46"/>
      <c r="I32" s="300"/>
    </row>
    <row r="33" spans="1:9">
      <c r="A33" s="201" t="s">
        <v>134</v>
      </c>
      <c r="B33" s="41">
        <v>14</v>
      </c>
      <c r="C33" s="69" t="s">
        <v>55</v>
      </c>
      <c r="D33" s="69" t="s">
        <v>56</v>
      </c>
      <c r="E33" s="69" t="s">
        <v>57</v>
      </c>
      <c r="F33" s="142" t="s">
        <v>18</v>
      </c>
      <c r="G33" s="83">
        <v>3.3</v>
      </c>
      <c r="H33" s="41">
        <v>10</v>
      </c>
      <c r="I33" s="299">
        <v>0.67013888888888884</v>
      </c>
    </row>
    <row r="34" spans="1:9">
      <c r="A34" s="201" t="s">
        <v>134</v>
      </c>
      <c r="B34" s="41">
        <v>20</v>
      </c>
      <c r="C34" s="29" t="s">
        <v>28</v>
      </c>
      <c r="D34" s="69" t="s">
        <v>29</v>
      </c>
      <c r="E34" s="2" t="s">
        <v>38</v>
      </c>
      <c r="F34" s="142" t="s">
        <v>18</v>
      </c>
      <c r="G34" s="63">
        <v>3.6</v>
      </c>
      <c r="H34" s="41">
        <v>10</v>
      </c>
      <c r="I34" s="299">
        <v>0.67013888888888884</v>
      </c>
    </row>
    <row r="35" spans="1:9">
      <c r="A35" s="201" t="s">
        <v>134</v>
      </c>
      <c r="B35" s="41">
        <v>21</v>
      </c>
      <c r="C35" s="29" t="s">
        <v>133</v>
      </c>
      <c r="D35" s="69" t="s">
        <v>87</v>
      </c>
      <c r="E35" s="69" t="s">
        <v>38</v>
      </c>
      <c r="F35" s="142" t="s">
        <v>18</v>
      </c>
      <c r="G35" s="63">
        <v>3.4</v>
      </c>
      <c r="H35" s="41">
        <v>10</v>
      </c>
      <c r="I35" s="299">
        <v>0.67013888888888884</v>
      </c>
    </row>
    <row r="36" spans="1:9">
      <c r="A36" s="205"/>
      <c r="B36" s="41"/>
      <c r="C36" s="29"/>
      <c r="D36" s="69"/>
      <c r="E36" s="69"/>
      <c r="F36" s="46"/>
      <c r="G36" s="83"/>
      <c r="H36" s="41"/>
      <c r="I36" s="298"/>
    </row>
    <row r="37" spans="1:9">
      <c r="A37" s="206"/>
      <c r="B37" s="41"/>
      <c r="C37" s="29"/>
      <c r="D37" s="69"/>
      <c r="E37" s="69"/>
      <c r="F37" s="46"/>
      <c r="G37" s="63"/>
      <c r="H37" s="41"/>
      <c r="I37" s="298"/>
    </row>
    <row r="38" spans="1:9" s="85" customFormat="1">
      <c r="A38" s="202" t="s">
        <v>130</v>
      </c>
      <c r="B38" s="41">
        <v>17</v>
      </c>
      <c r="C38" s="29" t="s">
        <v>58</v>
      </c>
      <c r="D38" s="29" t="s">
        <v>59</v>
      </c>
      <c r="E38" s="69" t="s">
        <v>38</v>
      </c>
      <c r="F38" s="231" t="s">
        <v>49</v>
      </c>
      <c r="G38" s="63"/>
      <c r="H38" s="41">
        <v>1</v>
      </c>
      <c r="I38" s="299">
        <v>0.39583333333333331</v>
      </c>
    </row>
    <row r="39" spans="1:9">
      <c r="A39" s="202" t="s">
        <v>130</v>
      </c>
      <c r="B39" s="41"/>
      <c r="C39" s="29" t="s">
        <v>63</v>
      </c>
      <c r="D39" s="29" t="s">
        <v>123</v>
      </c>
      <c r="E39" s="29" t="s">
        <v>38</v>
      </c>
      <c r="F39" s="343" t="s">
        <v>49</v>
      </c>
      <c r="G39" s="41"/>
      <c r="H39" s="41">
        <v>1</v>
      </c>
      <c r="I39" s="299">
        <v>0.39583333333333331</v>
      </c>
    </row>
    <row r="40" spans="1:9">
      <c r="A40" s="204"/>
      <c r="B40" s="41"/>
      <c r="C40" s="69"/>
      <c r="D40" s="69"/>
      <c r="E40" s="69"/>
      <c r="F40" s="41"/>
      <c r="G40" s="63"/>
      <c r="H40" s="41"/>
      <c r="I40" s="298"/>
    </row>
    <row r="41" spans="1:9">
      <c r="A41" s="202" t="s">
        <v>128</v>
      </c>
      <c r="B41" s="41">
        <v>2</v>
      </c>
      <c r="C41" s="29" t="s">
        <v>37</v>
      </c>
      <c r="D41" s="69" t="s">
        <v>25</v>
      </c>
      <c r="E41" s="69" t="s">
        <v>38</v>
      </c>
      <c r="F41" s="142" t="s">
        <v>18</v>
      </c>
      <c r="G41" s="41"/>
      <c r="H41" s="41">
        <v>1</v>
      </c>
      <c r="I41" s="299">
        <v>0.39583333333333331</v>
      </c>
    </row>
    <row r="42" spans="1:9" s="85" customFormat="1">
      <c r="A42" s="202" t="s">
        <v>128</v>
      </c>
      <c r="B42" s="41"/>
      <c r="C42" s="69" t="s">
        <v>124</v>
      </c>
      <c r="D42" s="69" t="s">
        <v>125</v>
      </c>
      <c r="E42" s="69" t="s">
        <v>136</v>
      </c>
      <c r="F42" s="178" t="s">
        <v>76</v>
      </c>
      <c r="G42" s="41"/>
      <c r="H42" s="41">
        <v>1</v>
      </c>
      <c r="I42" s="299">
        <v>0.39583333333333331</v>
      </c>
    </row>
    <row r="43" spans="1:9">
      <c r="A43" s="202" t="s">
        <v>128</v>
      </c>
      <c r="B43" s="41"/>
      <c r="C43" s="69" t="s">
        <v>126</v>
      </c>
      <c r="D43" s="69" t="s">
        <v>127</v>
      </c>
      <c r="E43" s="69" t="s">
        <v>136</v>
      </c>
      <c r="F43" s="166" t="s">
        <v>40</v>
      </c>
      <c r="G43" s="41"/>
      <c r="H43" s="41">
        <v>1</v>
      </c>
      <c r="I43" s="299">
        <v>0.39583333333333331</v>
      </c>
    </row>
    <row r="44" spans="1:9">
      <c r="A44" s="204"/>
      <c r="B44" s="41"/>
      <c r="C44" s="69"/>
      <c r="D44" s="69"/>
      <c r="E44" s="69"/>
      <c r="F44" s="41"/>
      <c r="G44" s="41"/>
      <c r="H44" s="41"/>
      <c r="I44" s="298"/>
    </row>
    <row r="45" spans="1:9">
      <c r="A45" s="202" t="s">
        <v>131</v>
      </c>
      <c r="B45" s="41">
        <v>14</v>
      </c>
      <c r="C45" s="69" t="s">
        <v>55</v>
      </c>
      <c r="D45" s="69" t="s">
        <v>56</v>
      </c>
      <c r="E45" s="69" t="s">
        <v>57</v>
      </c>
      <c r="F45" s="142" t="s">
        <v>18</v>
      </c>
      <c r="G45" s="41"/>
      <c r="H45" s="41">
        <v>1</v>
      </c>
      <c r="I45" s="299">
        <v>0.39583333333333331</v>
      </c>
    </row>
    <row r="46" spans="1:9" s="85" customFormat="1">
      <c r="A46" s="202" t="s">
        <v>131</v>
      </c>
      <c r="B46" s="41">
        <v>15</v>
      </c>
      <c r="C46" s="69" t="s">
        <v>116</v>
      </c>
      <c r="D46" s="69" t="s">
        <v>117</v>
      </c>
      <c r="E46" s="69" t="s">
        <v>120</v>
      </c>
      <c r="F46" s="145" t="s">
        <v>50</v>
      </c>
      <c r="G46" s="41"/>
      <c r="H46" s="41">
        <v>1</v>
      </c>
      <c r="I46" s="299">
        <v>0.39583333333333331</v>
      </c>
    </row>
    <row r="47" spans="1:9">
      <c r="A47" s="202" t="s">
        <v>131</v>
      </c>
      <c r="B47" s="41">
        <v>16</v>
      </c>
      <c r="C47" s="69" t="s">
        <v>118</v>
      </c>
      <c r="D47" s="69" t="s">
        <v>119</v>
      </c>
      <c r="E47" s="69" t="s">
        <v>120</v>
      </c>
      <c r="F47" s="145" t="s">
        <v>50</v>
      </c>
      <c r="G47" s="235"/>
      <c r="H47" s="46">
        <v>1</v>
      </c>
      <c r="I47" s="299">
        <v>0.39583333333333331</v>
      </c>
    </row>
    <row r="48" spans="1:9">
      <c r="A48" s="87"/>
      <c r="B48" s="12"/>
      <c r="C48" s="61"/>
      <c r="D48" s="61"/>
      <c r="E48" s="61"/>
      <c r="F48" s="12"/>
      <c r="G48" s="223"/>
      <c r="H48" s="12"/>
      <c r="I48" s="62"/>
    </row>
    <row r="49" spans="1:12">
      <c r="A49" s="87"/>
      <c r="B49" s="12"/>
      <c r="C49" s="61"/>
      <c r="D49" s="61"/>
      <c r="E49" s="61"/>
      <c r="F49" s="12"/>
      <c r="G49" s="223"/>
      <c r="H49" s="12"/>
      <c r="I49" s="62"/>
    </row>
    <row r="50" spans="1:12">
      <c r="A50" s="87"/>
      <c r="B50" s="12"/>
      <c r="C50" s="61"/>
      <c r="D50" s="61"/>
      <c r="E50" s="61"/>
      <c r="F50" s="12"/>
      <c r="G50" s="224"/>
      <c r="H50" s="12"/>
      <c r="I50" s="12"/>
    </row>
    <row r="51" spans="1:12">
      <c r="A51" s="87"/>
      <c r="B51" s="12"/>
      <c r="C51" s="61"/>
      <c r="D51" s="61"/>
      <c r="E51" s="61"/>
      <c r="F51" s="12"/>
      <c r="G51" s="62"/>
      <c r="H51" s="12"/>
      <c r="I51" s="62"/>
    </row>
    <row r="52" spans="1:12">
      <c r="A52" s="87"/>
      <c r="B52" s="12"/>
      <c r="C52" s="61"/>
      <c r="D52" s="61"/>
      <c r="E52" s="61"/>
      <c r="F52" s="12"/>
      <c r="G52" s="12"/>
      <c r="H52" s="12"/>
      <c r="I52" s="12"/>
    </row>
    <row r="53" spans="1:12">
      <c r="A53" s="87"/>
      <c r="B53" s="12"/>
      <c r="C53" s="61"/>
      <c r="D53" s="61"/>
      <c r="E53" s="61"/>
      <c r="F53" s="12"/>
      <c r="G53" s="12"/>
      <c r="H53" s="12"/>
      <c r="I53" s="12"/>
      <c r="L53" s="73"/>
    </row>
    <row r="54" spans="1:12">
      <c r="A54" s="225"/>
      <c r="B54" s="12"/>
      <c r="C54" s="61"/>
      <c r="D54" s="61"/>
      <c r="E54" s="61"/>
      <c r="F54" s="117"/>
      <c r="G54" s="12"/>
      <c r="H54" s="12"/>
      <c r="I54" s="12"/>
      <c r="L54" s="73"/>
    </row>
    <row r="55" spans="1:12">
      <c r="A55" s="225"/>
      <c r="B55" s="12"/>
      <c r="C55" s="61"/>
      <c r="D55" s="61"/>
      <c r="E55" s="61"/>
      <c r="F55" s="117"/>
      <c r="G55" s="12"/>
      <c r="H55" s="12"/>
      <c r="I55" s="12"/>
      <c r="L55" s="73"/>
    </row>
    <row r="56" spans="1:12">
      <c r="A56" s="225"/>
      <c r="B56" s="12"/>
      <c r="C56" s="61"/>
      <c r="D56" s="61"/>
      <c r="E56" s="61"/>
      <c r="F56" s="12"/>
      <c r="G56" s="12"/>
      <c r="H56" s="12"/>
      <c r="I56" s="12"/>
      <c r="L56" s="73"/>
    </row>
    <row r="57" spans="1:12">
      <c r="A57" s="87"/>
      <c r="B57" s="12"/>
      <c r="C57" s="61"/>
      <c r="D57" s="61"/>
      <c r="E57" s="61"/>
      <c r="F57" s="12"/>
      <c r="G57" s="12"/>
      <c r="H57" s="12"/>
      <c r="I57" s="12"/>
    </row>
    <row r="58" spans="1:12">
      <c r="A58" s="225"/>
      <c r="B58" s="12"/>
      <c r="C58" s="61"/>
      <c r="D58" s="61"/>
      <c r="E58" s="61"/>
      <c r="F58" s="12"/>
      <c r="G58" s="12"/>
      <c r="H58" s="12"/>
      <c r="I58" s="12"/>
    </row>
    <row r="59" spans="1:12">
      <c r="A59" s="225"/>
      <c r="B59" s="12"/>
      <c r="C59" s="61"/>
      <c r="D59" s="61"/>
      <c r="E59" s="61"/>
      <c r="F59" s="12"/>
      <c r="G59" s="62"/>
      <c r="H59" s="12"/>
      <c r="I59" s="12"/>
    </row>
    <row r="60" spans="1:12">
      <c r="A60" s="225"/>
      <c r="B60" s="12"/>
      <c r="C60" s="61"/>
      <c r="D60" s="61"/>
      <c r="E60" s="61"/>
      <c r="F60" s="12"/>
      <c r="G60" s="62"/>
      <c r="H60" s="12"/>
      <c r="I60" s="62"/>
    </row>
    <row r="61" spans="1:12">
      <c r="A61" s="87"/>
      <c r="B61" s="12"/>
      <c r="C61" s="61"/>
      <c r="D61" s="61"/>
      <c r="E61" s="61"/>
      <c r="F61" s="12"/>
      <c r="G61" s="62"/>
      <c r="H61" s="12"/>
      <c r="I61" s="62"/>
    </row>
    <row r="62" spans="1:12">
      <c r="A62" s="225"/>
      <c r="B62" s="12"/>
      <c r="C62" s="61"/>
      <c r="D62" s="61"/>
      <c r="E62" s="61"/>
      <c r="F62" s="12"/>
      <c r="G62" s="62"/>
      <c r="H62" s="12"/>
      <c r="I62" s="62"/>
    </row>
    <row r="63" spans="1:12">
      <c r="A63" s="225"/>
      <c r="B63" s="12"/>
      <c r="C63" s="61"/>
      <c r="D63" s="61"/>
      <c r="E63" s="61"/>
      <c r="F63" s="117"/>
      <c r="G63" s="62"/>
      <c r="H63" s="12"/>
      <c r="I63" s="12"/>
    </row>
    <row r="64" spans="1:12">
      <c r="A64" s="225"/>
      <c r="B64" s="12"/>
      <c r="C64" s="61"/>
      <c r="D64" s="61"/>
      <c r="E64" s="61"/>
      <c r="F64" s="12"/>
      <c r="G64" s="62"/>
      <c r="H64" s="12"/>
      <c r="I64" s="12"/>
    </row>
    <row r="65" spans="1:13">
      <c r="A65" s="12"/>
      <c r="B65" s="12"/>
      <c r="C65" s="61"/>
      <c r="D65" s="61"/>
      <c r="E65" s="61"/>
      <c r="F65" s="12"/>
      <c r="G65" s="62"/>
      <c r="H65" s="12"/>
      <c r="I65" s="62"/>
    </row>
    <row r="66" spans="1:13">
      <c r="A66" s="225"/>
      <c r="B66" s="12"/>
      <c r="C66" s="61"/>
      <c r="D66" s="61"/>
      <c r="E66" s="61"/>
      <c r="F66" s="12"/>
      <c r="G66" s="62"/>
      <c r="H66" s="12"/>
      <c r="I66" s="62"/>
      <c r="J66" s="11"/>
      <c r="K66" s="11"/>
      <c r="L66" s="11"/>
      <c r="M66" s="11"/>
    </row>
    <row r="67" spans="1:13">
      <c r="A67" s="225"/>
      <c r="B67" s="12"/>
      <c r="C67" s="61"/>
      <c r="D67" s="61"/>
      <c r="E67" s="61"/>
      <c r="F67" s="12"/>
      <c r="G67" s="62"/>
      <c r="H67" s="12"/>
      <c r="I67" s="62"/>
      <c r="J67" s="11"/>
      <c r="K67" s="11"/>
      <c r="L67" s="11"/>
      <c r="M67" s="11"/>
    </row>
    <row r="68" spans="1:13">
      <c r="A68" s="225"/>
      <c r="B68" s="12"/>
      <c r="C68" s="61"/>
      <c r="D68" s="61"/>
      <c r="E68" s="61"/>
      <c r="F68" s="12"/>
      <c r="G68" s="62"/>
      <c r="H68" s="12"/>
      <c r="I68" s="62"/>
      <c r="J68" s="11"/>
      <c r="K68" s="11"/>
      <c r="L68" s="11"/>
      <c r="M68" s="11"/>
    </row>
    <row r="69" spans="1:13">
      <c r="A69" s="12"/>
      <c r="B69" s="12"/>
      <c r="C69" s="61"/>
      <c r="D69" s="61"/>
      <c r="E69" s="61"/>
      <c r="F69" s="12"/>
      <c r="G69" s="12"/>
      <c r="H69" s="12"/>
      <c r="I69" s="12"/>
    </row>
    <row r="70" spans="1:13">
      <c r="A70" s="12"/>
      <c r="B70" s="12"/>
      <c r="C70" s="61"/>
      <c r="D70" s="61"/>
      <c r="E70" s="61"/>
      <c r="F70" s="12"/>
      <c r="G70" s="62"/>
      <c r="H70" s="12"/>
      <c r="I70" s="62"/>
    </row>
    <row r="71" spans="1:13">
      <c r="A71" s="12"/>
      <c r="B71" s="12"/>
      <c r="C71" s="61"/>
      <c r="D71" s="61"/>
      <c r="E71" s="61"/>
      <c r="F71" s="12"/>
    </row>
  </sheetData>
  <sortState ref="A2:I28">
    <sortCondition ref="H2:H28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X34"/>
  <sheetViews>
    <sheetView zoomScale="75" zoomScaleNormal="75" workbookViewId="0">
      <selection activeCell="V19" sqref="V19"/>
    </sheetView>
  </sheetViews>
  <sheetFormatPr defaultRowHeight="14.25"/>
  <cols>
    <col min="1" max="1" width="4.7109375" style="2" customWidth="1"/>
    <col min="2" max="2" width="4.5703125" style="2" customWidth="1"/>
    <col min="3" max="3" width="8.85546875" style="2" customWidth="1"/>
    <col min="4" max="4" width="14.140625" style="2" customWidth="1"/>
    <col min="5" max="5" width="20.42578125" style="2" customWidth="1"/>
    <col min="6" max="6" width="9.140625" style="2"/>
    <col min="7" max="7" width="7.7109375" style="2" customWidth="1"/>
    <col min="8" max="8" width="7.28515625" style="2" customWidth="1"/>
    <col min="9" max="9" width="7.85546875" style="2" customWidth="1"/>
    <col min="10" max="10" width="7.28515625" style="2" customWidth="1"/>
    <col min="11" max="11" width="7.7109375" style="2" customWidth="1"/>
    <col min="12" max="12" width="7.28515625" style="2" customWidth="1"/>
    <col min="13" max="13" width="7.7109375" style="2" customWidth="1"/>
    <col min="14" max="18" width="7.85546875" style="2" customWidth="1"/>
    <col min="19" max="19" width="8.5703125" style="2" bestFit="1" customWidth="1"/>
    <col min="20" max="20" width="7.85546875" style="2" customWidth="1"/>
    <col min="21" max="22" width="9.28515625" style="2" customWidth="1"/>
    <col min="23" max="23" width="9.85546875" style="2" bestFit="1" customWidth="1"/>
    <col min="24" max="16384" width="9.140625" style="2"/>
  </cols>
  <sheetData>
    <row r="1" spans="1:23" ht="18">
      <c r="B1" s="14" t="s">
        <v>156</v>
      </c>
    </row>
    <row r="2" spans="1:23" ht="18">
      <c r="B2" s="14" t="s">
        <v>67</v>
      </c>
    </row>
    <row r="3" spans="1:23" ht="18.75" thickBot="1">
      <c r="B3" s="14"/>
    </row>
    <row r="4" spans="1:23" ht="43.5" thickBot="1">
      <c r="A4" s="32" t="s">
        <v>33</v>
      </c>
      <c r="B4" s="15" t="s">
        <v>11</v>
      </c>
      <c r="C4" s="15" t="s">
        <v>2</v>
      </c>
      <c r="D4" s="15" t="s">
        <v>3</v>
      </c>
      <c r="E4" s="15" t="s">
        <v>4</v>
      </c>
      <c r="F4" s="16" t="s">
        <v>16</v>
      </c>
      <c r="G4" s="21" t="s">
        <v>43</v>
      </c>
      <c r="H4" s="20" t="s">
        <v>10</v>
      </c>
      <c r="I4" s="21" t="s">
        <v>15</v>
      </c>
      <c r="J4" s="20" t="s">
        <v>10</v>
      </c>
      <c r="K4" s="21" t="s">
        <v>14</v>
      </c>
      <c r="L4" s="20" t="s">
        <v>10</v>
      </c>
      <c r="M4" s="21" t="s">
        <v>51</v>
      </c>
      <c r="N4" s="20" t="s">
        <v>10</v>
      </c>
      <c r="O4" s="21" t="s">
        <v>6</v>
      </c>
      <c r="P4" s="20" t="s">
        <v>10</v>
      </c>
      <c r="Q4" s="21" t="s">
        <v>9</v>
      </c>
      <c r="R4" s="20" t="s">
        <v>10</v>
      </c>
      <c r="S4" s="21" t="s">
        <v>52</v>
      </c>
      <c r="T4" s="20" t="s">
        <v>10</v>
      </c>
      <c r="U4" s="19" t="s">
        <v>17</v>
      </c>
      <c r="V4" s="18" t="s">
        <v>13</v>
      </c>
      <c r="W4" s="17" t="s">
        <v>36</v>
      </c>
    </row>
    <row r="5" spans="1:23" ht="15" thickBot="1">
      <c r="A5" s="7"/>
      <c r="B5" s="8"/>
      <c r="C5" s="8"/>
      <c r="D5" s="8"/>
      <c r="E5" s="9"/>
      <c r="F5" s="7"/>
      <c r="G5" s="8"/>
      <c r="H5" s="8"/>
      <c r="I5" s="10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3">
      <c r="A6" s="38">
        <v>6</v>
      </c>
      <c r="B6" s="146">
        <v>5</v>
      </c>
      <c r="C6" s="147" t="s">
        <v>89</v>
      </c>
      <c r="D6" s="147" t="s">
        <v>90</v>
      </c>
      <c r="E6" s="147" t="s">
        <v>88</v>
      </c>
      <c r="F6" s="411" t="s">
        <v>48</v>
      </c>
      <c r="G6" s="92">
        <f>HeptTrack!F6</f>
        <v>15.43</v>
      </c>
      <c r="H6" s="93">
        <f>HeptTrack!G6</f>
        <v>462</v>
      </c>
      <c r="I6" s="92">
        <f>HeptField!F6</f>
        <v>1.35</v>
      </c>
      <c r="J6" s="107">
        <f>HeptField!G6</f>
        <v>599</v>
      </c>
      <c r="K6" s="92">
        <f>HeptField!N6</f>
        <v>7.9</v>
      </c>
      <c r="L6" s="93">
        <f>HeptField!O6</f>
        <v>449</v>
      </c>
      <c r="M6" s="92">
        <f>HeptTrack!N6</f>
        <v>29.25</v>
      </c>
      <c r="N6" s="93">
        <f>HeptTrack!O6</f>
        <v>685</v>
      </c>
      <c r="O6" s="92">
        <f>HeptField!V6</f>
        <v>4.13</v>
      </c>
      <c r="P6" s="93">
        <f>HeptField!W6</f>
        <v>448</v>
      </c>
      <c r="Q6" s="92">
        <f>HeptField!AD6</f>
        <v>22.59</v>
      </c>
      <c r="R6" s="93">
        <f>HeptField!AE6</f>
        <v>400</v>
      </c>
      <c r="S6" s="92" t="str">
        <f>HeptTrack!V6</f>
        <v>2.52.52</v>
      </c>
      <c r="T6" s="93">
        <f>HeptTrack!W6</f>
        <v>522</v>
      </c>
      <c r="U6" s="112">
        <f>SUM(H6+J6+L6+N6+P6+R6+T6)</f>
        <v>3565</v>
      </c>
      <c r="V6" s="243" t="s">
        <v>48</v>
      </c>
      <c r="W6" s="91">
        <v>1</v>
      </c>
    </row>
    <row r="7" spans="1:23">
      <c r="A7" s="39">
        <v>6</v>
      </c>
      <c r="B7" s="149">
        <v>8</v>
      </c>
      <c r="C7" s="141" t="s">
        <v>121</v>
      </c>
      <c r="D7" s="141" t="s">
        <v>122</v>
      </c>
      <c r="E7" s="141" t="s">
        <v>142</v>
      </c>
      <c r="F7" s="309" t="s">
        <v>48</v>
      </c>
      <c r="G7" s="99">
        <f>HeptTrack!F7</f>
        <v>15.45</v>
      </c>
      <c r="H7" s="100">
        <f>HeptTrack!G7</f>
        <v>459</v>
      </c>
      <c r="I7" s="99">
        <f>HeptField!F7</f>
        <v>1.25</v>
      </c>
      <c r="J7" s="108">
        <f>HeptField!G7</f>
        <v>481</v>
      </c>
      <c r="K7" s="99">
        <f>HeptField!N7</f>
        <v>9.31</v>
      </c>
      <c r="L7" s="100">
        <f>HeptField!O7</f>
        <v>551</v>
      </c>
      <c r="M7" s="99">
        <f>HeptTrack!N7</f>
        <v>31.11</v>
      </c>
      <c r="N7" s="100">
        <f>HeptTrack!O7</f>
        <v>549</v>
      </c>
      <c r="O7" s="99">
        <f>HeptField!V7</f>
        <v>4.04</v>
      </c>
      <c r="P7" s="100">
        <f>HeptField!W7</f>
        <v>423</v>
      </c>
      <c r="Q7" s="99">
        <f>HeptField!AD7</f>
        <v>24.3</v>
      </c>
      <c r="R7" s="100">
        <f>HeptField!AE7</f>
        <v>437</v>
      </c>
      <c r="S7" s="99" t="str">
        <f>HeptTrack!V7</f>
        <v>4.01.73</v>
      </c>
      <c r="T7" s="100">
        <f>HeptTrack!W7</f>
        <v>42</v>
      </c>
      <c r="U7" s="113">
        <f>SUM(H7+J7+L7+N7+P7+R7+T7)</f>
        <v>2942</v>
      </c>
      <c r="V7" s="198" t="s">
        <v>48</v>
      </c>
      <c r="W7" s="96">
        <v>2</v>
      </c>
    </row>
    <row r="8" spans="1:23">
      <c r="A8" s="39">
        <v>5</v>
      </c>
      <c r="B8" s="174">
        <v>16</v>
      </c>
      <c r="C8" s="143" t="s">
        <v>118</v>
      </c>
      <c r="D8" s="144" t="s">
        <v>119</v>
      </c>
      <c r="E8" s="144" t="s">
        <v>120</v>
      </c>
      <c r="F8" s="308" t="s">
        <v>50</v>
      </c>
      <c r="G8" s="99">
        <f>HeptTrack!F5</f>
        <v>17.16</v>
      </c>
      <c r="H8" s="100">
        <f>HeptTrack!G5</f>
        <v>579</v>
      </c>
      <c r="I8" s="99">
        <f>HeptField!F5</f>
        <v>1.32</v>
      </c>
      <c r="J8" s="108">
        <f>HeptField!G5</f>
        <v>429</v>
      </c>
      <c r="K8" s="99">
        <f>HeptField!N5</f>
        <v>7.97</v>
      </c>
      <c r="L8" s="100">
        <f>HeptField!O5</f>
        <v>397</v>
      </c>
      <c r="M8" s="99">
        <f>HeptTrack!N5</f>
        <v>29.08</v>
      </c>
      <c r="N8" s="100">
        <f>HeptTrack!O5</f>
        <v>548</v>
      </c>
      <c r="O8" s="99">
        <f>HeptField!V5</f>
        <v>4.45</v>
      </c>
      <c r="P8" s="100">
        <f>HeptField!W5</f>
        <v>416</v>
      </c>
      <c r="Q8" s="99">
        <f>HeptField!AD5</f>
        <v>18.48</v>
      </c>
      <c r="R8" s="100">
        <f>HeptField!AE5</f>
        <v>261</v>
      </c>
      <c r="S8" s="99" t="str">
        <f>HeptTrack!V5</f>
        <v>3.18.15</v>
      </c>
      <c r="T8" s="100">
        <f>HeptTrack!W5</f>
        <v>215</v>
      </c>
      <c r="U8" s="113">
        <f>SUM(H8+J8+L8+N8+P8+R8+T8)</f>
        <v>2845</v>
      </c>
      <c r="V8" s="197" t="s">
        <v>50</v>
      </c>
      <c r="W8" s="96">
        <v>3</v>
      </c>
    </row>
    <row r="9" spans="1:23" ht="15" thickBot="1">
      <c r="A9" s="40">
        <v>5</v>
      </c>
      <c r="B9" s="177">
        <v>15</v>
      </c>
      <c r="C9" s="187" t="s">
        <v>116</v>
      </c>
      <c r="D9" s="188" t="s">
        <v>117</v>
      </c>
      <c r="E9" s="410" t="s">
        <v>120</v>
      </c>
      <c r="F9" s="412" t="s">
        <v>50</v>
      </c>
      <c r="G9" s="103">
        <f>HeptTrack!F4</f>
        <v>25.22</v>
      </c>
      <c r="H9" s="109">
        <f>HeptTrack!G4</f>
        <v>18</v>
      </c>
      <c r="I9" s="103">
        <f>HeptField!F4</f>
        <v>1.44</v>
      </c>
      <c r="J9" s="109">
        <f>HeptField!G4</f>
        <v>555</v>
      </c>
      <c r="K9" s="103">
        <f>HeptField!N4</f>
        <v>6.69</v>
      </c>
      <c r="L9" s="104">
        <f>HeptField!O4</f>
        <v>315</v>
      </c>
      <c r="M9" s="103">
        <f>HeptTrack!N4</f>
        <v>29.22</v>
      </c>
      <c r="N9" s="104">
        <f>HeptTrack!O4</f>
        <v>538</v>
      </c>
      <c r="O9" s="103">
        <f>HeptField!V4</f>
        <v>4.24</v>
      </c>
      <c r="P9" s="104">
        <f>HeptField!W4</f>
        <v>364</v>
      </c>
      <c r="Q9" s="103">
        <f>HeptField!AD4</f>
        <v>8.1300000000000008</v>
      </c>
      <c r="R9" s="104">
        <f>HeptField!AE4</f>
        <v>73</v>
      </c>
      <c r="S9" s="103" t="str">
        <f>HeptTrack!V4</f>
        <v>2.55.70</v>
      </c>
      <c r="T9" s="104">
        <f>HeptTrack!W4</f>
        <v>406</v>
      </c>
      <c r="U9" s="114">
        <f>SUM(H9+J9+L9+N9+P9+R9+T9)</f>
        <v>2269</v>
      </c>
      <c r="V9" s="246" t="s">
        <v>50</v>
      </c>
      <c r="W9" s="102">
        <v>4</v>
      </c>
    </row>
    <row r="12" spans="1:23" ht="15" thickBot="1"/>
    <row r="13" spans="1:23" ht="43.5" thickBot="1">
      <c r="A13" s="32" t="s">
        <v>33</v>
      </c>
      <c r="B13" s="15" t="s">
        <v>11</v>
      </c>
      <c r="C13" s="15" t="s">
        <v>2</v>
      </c>
      <c r="D13" s="15" t="s">
        <v>3</v>
      </c>
      <c r="E13" s="15" t="s">
        <v>4</v>
      </c>
      <c r="F13" s="16" t="s">
        <v>16</v>
      </c>
      <c r="G13" s="21" t="s">
        <v>43</v>
      </c>
      <c r="H13" s="20" t="s">
        <v>10</v>
      </c>
      <c r="I13" s="21" t="s">
        <v>15</v>
      </c>
      <c r="J13" s="20" t="s">
        <v>10</v>
      </c>
      <c r="K13" s="21" t="s">
        <v>14</v>
      </c>
      <c r="L13" s="20" t="s">
        <v>10</v>
      </c>
      <c r="M13" s="21" t="s">
        <v>51</v>
      </c>
      <c r="N13" s="20" t="s">
        <v>10</v>
      </c>
      <c r="O13" s="21" t="s">
        <v>6</v>
      </c>
      <c r="P13" s="20" t="s">
        <v>10</v>
      </c>
      <c r="Q13" s="21" t="s">
        <v>9</v>
      </c>
      <c r="R13" s="20" t="s">
        <v>10</v>
      </c>
      <c r="S13" s="21" t="s">
        <v>52</v>
      </c>
      <c r="T13" s="20" t="s">
        <v>10</v>
      </c>
      <c r="U13" s="19" t="s">
        <v>17</v>
      </c>
      <c r="V13" s="18" t="s">
        <v>13</v>
      </c>
      <c r="W13" s="17" t="s">
        <v>36</v>
      </c>
    </row>
    <row r="14" spans="1:23" ht="15" thickBot="1">
      <c r="A14" s="12"/>
      <c r="B14" s="137"/>
      <c r="C14" s="138"/>
      <c r="D14" s="138"/>
      <c r="E14" s="139"/>
      <c r="F14" s="119"/>
      <c r="G14" s="62"/>
      <c r="H14" s="12"/>
      <c r="I14" s="62"/>
      <c r="J14" s="42"/>
      <c r="K14" s="62"/>
      <c r="L14" s="12"/>
      <c r="M14" s="62"/>
      <c r="N14" s="12"/>
      <c r="O14" s="62"/>
      <c r="P14" s="12"/>
      <c r="Q14" s="62"/>
      <c r="R14" s="12"/>
      <c r="S14" s="62"/>
      <c r="T14" s="12"/>
      <c r="U14" s="42"/>
      <c r="V14" s="12"/>
      <c r="W14" s="12"/>
    </row>
    <row r="15" spans="1:23">
      <c r="A15" s="38">
        <v>5</v>
      </c>
      <c r="B15" s="156">
        <v>16</v>
      </c>
      <c r="C15" s="157" t="s">
        <v>118</v>
      </c>
      <c r="D15" s="158" t="s">
        <v>119</v>
      </c>
      <c r="E15" s="158" t="s">
        <v>120</v>
      </c>
      <c r="F15" s="186" t="s">
        <v>50</v>
      </c>
      <c r="G15" s="92">
        <v>17.16</v>
      </c>
      <c r="H15" s="93">
        <v>579</v>
      </c>
      <c r="I15" s="92">
        <v>1.32</v>
      </c>
      <c r="J15" s="107">
        <v>429</v>
      </c>
      <c r="K15" s="92">
        <v>7.97</v>
      </c>
      <c r="L15" s="93">
        <v>397</v>
      </c>
      <c r="M15" s="92">
        <v>29.08</v>
      </c>
      <c r="N15" s="93">
        <v>548</v>
      </c>
      <c r="O15" s="92">
        <v>4.45</v>
      </c>
      <c r="P15" s="93">
        <v>416</v>
      </c>
      <c r="Q15" s="92">
        <v>18.48</v>
      </c>
      <c r="R15" s="93">
        <v>261</v>
      </c>
      <c r="S15" s="92" t="s">
        <v>161</v>
      </c>
      <c r="T15" s="93">
        <v>215</v>
      </c>
      <c r="U15" s="112">
        <f>SUM(H15+J15+L15+N15+P15+R15+T15)</f>
        <v>2845</v>
      </c>
      <c r="V15" s="186" t="s">
        <v>50</v>
      </c>
      <c r="W15" s="91">
        <v>1</v>
      </c>
    </row>
    <row r="16" spans="1:23" ht="15" thickBot="1">
      <c r="A16" s="409">
        <v>5</v>
      </c>
      <c r="B16" s="177">
        <v>15</v>
      </c>
      <c r="C16" s="187" t="s">
        <v>116</v>
      </c>
      <c r="D16" s="188" t="s">
        <v>117</v>
      </c>
      <c r="E16" s="188" t="s">
        <v>120</v>
      </c>
      <c r="F16" s="189" t="s">
        <v>50</v>
      </c>
      <c r="G16" s="103">
        <v>25.22</v>
      </c>
      <c r="H16" s="109">
        <v>18</v>
      </c>
      <c r="I16" s="103">
        <v>1.44</v>
      </c>
      <c r="J16" s="109">
        <v>555</v>
      </c>
      <c r="K16" s="103">
        <v>6.69</v>
      </c>
      <c r="L16" s="104">
        <v>315</v>
      </c>
      <c r="M16" s="103">
        <v>29.22</v>
      </c>
      <c r="N16" s="104">
        <v>538</v>
      </c>
      <c r="O16" s="103">
        <v>4.24</v>
      </c>
      <c r="P16" s="104">
        <v>364</v>
      </c>
      <c r="Q16" s="103">
        <v>8.1300000000000008</v>
      </c>
      <c r="R16" s="104">
        <v>73</v>
      </c>
      <c r="S16" s="103" t="s">
        <v>160</v>
      </c>
      <c r="T16" s="104">
        <v>406</v>
      </c>
      <c r="U16" s="114">
        <f>SUM(H16+J16+L16+N16+P16+R16+T16)</f>
        <v>2269</v>
      </c>
      <c r="V16" s="189" t="s">
        <v>50</v>
      </c>
      <c r="W16" s="102">
        <v>2</v>
      </c>
    </row>
    <row r="17" spans="1:24" ht="15" thickBot="1">
      <c r="A17" s="12"/>
      <c r="B17" s="135"/>
      <c r="C17" s="136"/>
      <c r="D17" s="136"/>
      <c r="E17" s="136"/>
      <c r="F17" s="136"/>
      <c r="G17" s="62"/>
      <c r="H17" s="12"/>
      <c r="I17" s="62"/>
      <c r="J17" s="42"/>
      <c r="K17" s="62"/>
      <c r="L17" s="12"/>
      <c r="M17" s="62"/>
      <c r="N17" s="12"/>
      <c r="O17" s="62"/>
      <c r="P17" s="12"/>
      <c r="Q17" s="62"/>
      <c r="R17" s="12"/>
      <c r="S17" s="62"/>
      <c r="T17" s="12"/>
      <c r="U17" s="42"/>
      <c r="V17" s="12"/>
      <c r="W17" s="12"/>
    </row>
    <row r="18" spans="1:24">
      <c r="A18" s="293">
        <v>6</v>
      </c>
      <c r="B18" s="146">
        <v>5</v>
      </c>
      <c r="C18" s="147" t="s">
        <v>89</v>
      </c>
      <c r="D18" s="147" t="s">
        <v>90</v>
      </c>
      <c r="E18" s="147" t="s">
        <v>88</v>
      </c>
      <c r="F18" s="159" t="s">
        <v>48</v>
      </c>
      <c r="G18" s="92">
        <v>15.43</v>
      </c>
      <c r="H18" s="93">
        <v>462</v>
      </c>
      <c r="I18" s="92">
        <v>1.35</v>
      </c>
      <c r="J18" s="107">
        <v>599</v>
      </c>
      <c r="K18" s="92">
        <v>7.9</v>
      </c>
      <c r="L18" s="93">
        <v>449</v>
      </c>
      <c r="M18" s="92">
        <v>29.25</v>
      </c>
      <c r="N18" s="93">
        <v>685</v>
      </c>
      <c r="O18" s="92">
        <v>4.13</v>
      </c>
      <c r="P18" s="93">
        <v>448</v>
      </c>
      <c r="Q18" s="92">
        <v>22.59</v>
      </c>
      <c r="R18" s="93">
        <v>400</v>
      </c>
      <c r="S18" s="92" t="s">
        <v>162</v>
      </c>
      <c r="T18" s="93">
        <v>522</v>
      </c>
      <c r="U18" s="112">
        <f t="shared" ref="U18:U19" si="0">SUM(H18+J18+L18+N18+P18+R18+T18)</f>
        <v>3565</v>
      </c>
      <c r="V18" s="159" t="s">
        <v>48</v>
      </c>
      <c r="W18" s="91">
        <v>1</v>
      </c>
    </row>
    <row r="19" spans="1:24" ht="15" thickBot="1">
      <c r="A19" s="40">
        <v>6</v>
      </c>
      <c r="B19" s="182">
        <v>8</v>
      </c>
      <c r="C19" s="162" t="s">
        <v>121</v>
      </c>
      <c r="D19" s="162" t="s">
        <v>122</v>
      </c>
      <c r="E19" s="265" t="s">
        <v>142</v>
      </c>
      <c r="F19" s="183" t="s">
        <v>48</v>
      </c>
      <c r="G19" s="103">
        <v>15.45</v>
      </c>
      <c r="H19" s="104">
        <v>459</v>
      </c>
      <c r="I19" s="103">
        <v>1.25</v>
      </c>
      <c r="J19" s="109">
        <v>481</v>
      </c>
      <c r="K19" s="103">
        <v>9.31</v>
      </c>
      <c r="L19" s="104">
        <v>551</v>
      </c>
      <c r="M19" s="103">
        <v>31.11</v>
      </c>
      <c r="N19" s="104">
        <v>549</v>
      </c>
      <c r="O19" s="103">
        <v>4.04</v>
      </c>
      <c r="P19" s="104">
        <v>423</v>
      </c>
      <c r="Q19" s="103">
        <v>24.3</v>
      </c>
      <c r="R19" s="104">
        <v>437</v>
      </c>
      <c r="S19" s="103" t="s">
        <v>163</v>
      </c>
      <c r="T19" s="104">
        <v>42</v>
      </c>
      <c r="U19" s="114">
        <f t="shared" si="0"/>
        <v>2942</v>
      </c>
      <c r="V19" s="183" t="s">
        <v>48</v>
      </c>
      <c r="W19" s="102">
        <v>2</v>
      </c>
    </row>
    <row r="20" spans="1:24">
      <c r="A20" s="12"/>
      <c r="B20" s="13"/>
      <c r="C20" s="61"/>
      <c r="D20" s="11"/>
      <c r="E20" s="11"/>
      <c r="F20" s="12"/>
      <c r="G20" s="62"/>
      <c r="H20" s="12"/>
      <c r="I20" s="62"/>
      <c r="J20" s="42"/>
      <c r="K20" s="62"/>
      <c r="L20" s="12"/>
      <c r="M20" s="62"/>
      <c r="N20" s="12"/>
      <c r="O20" s="62"/>
      <c r="P20" s="12"/>
      <c r="Q20" s="62"/>
      <c r="R20" s="12"/>
      <c r="S20" s="62"/>
      <c r="T20" s="12"/>
      <c r="U20" s="42"/>
      <c r="V20" s="12"/>
      <c r="W20" s="12"/>
    </row>
    <row r="21" spans="1:24">
      <c r="A21" s="7"/>
      <c r="B21" s="8"/>
      <c r="C21" s="8"/>
      <c r="D21" s="8"/>
      <c r="E21" s="181"/>
      <c r="F21" s="7"/>
      <c r="G21" s="7"/>
      <c r="H21" s="7"/>
      <c r="I21" s="180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61"/>
    </row>
    <row r="22" spans="1:24">
      <c r="A22" s="12"/>
      <c r="B22" s="13"/>
      <c r="C22" s="11"/>
      <c r="D22" s="11"/>
      <c r="E22" s="11"/>
      <c r="F22" s="12"/>
      <c r="G22" s="62"/>
      <c r="H22" s="12"/>
      <c r="I22" s="62"/>
      <c r="J22" s="42"/>
      <c r="K22" s="62"/>
      <c r="L22" s="12"/>
      <c r="M22" s="62"/>
      <c r="N22" s="12"/>
      <c r="O22" s="62"/>
      <c r="P22" s="12"/>
      <c r="Q22" s="62"/>
      <c r="R22" s="12"/>
      <c r="S22" s="62"/>
      <c r="T22" s="12"/>
      <c r="U22" s="42"/>
      <c r="V22" s="12"/>
      <c r="W22" s="12"/>
    </row>
    <row r="23" spans="1:24">
      <c r="A23" s="12"/>
      <c r="B23" s="13"/>
      <c r="C23" s="61"/>
      <c r="D23" s="11"/>
      <c r="E23" s="11"/>
      <c r="F23" s="12"/>
      <c r="G23" s="62"/>
      <c r="H23" s="12"/>
      <c r="I23" s="62"/>
      <c r="J23" s="42"/>
      <c r="K23" s="62"/>
      <c r="L23" s="12"/>
      <c r="M23" s="62"/>
      <c r="N23" s="12"/>
      <c r="O23" s="62"/>
      <c r="P23" s="12"/>
      <c r="Q23" s="62"/>
      <c r="R23" s="12"/>
      <c r="S23" s="62"/>
      <c r="T23" s="12"/>
      <c r="U23" s="42"/>
      <c r="V23" s="12"/>
      <c r="W23" s="12"/>
    </row>
    <row r="24" spans="1:24">
      <c r="A24" s="7"/>
      <c r="B24" s="8"/>
      <c r="C24" s="8"/>
      <c r="D24" s="8"/>
      <c r="E24" s="9"/>
      <c r="F24" s="7"/>
      <c r="G24" s="8"/>
      <c r="H24" s="8"/>
      <c r="I24" s="10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5"/>
    </row>
    <row r="25" spans="1:24">
      <c r="A25" s="7"/>
      <c r="B25" s="8"/>
      <c r="C25" s="8"/>
      <c r="D25" s="8"/>
      <c r="E25" s="9"/>
      <c r="F25" s="7"/>
      <c r="G25" s="8"/>
      <c r="H25" s="8"/>
      <c r="I25" s="10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1:24">
      <c r="A26" s="12"/>
      <c r="B26" s="12"/>
      <c r="C26" s="61"/>
      <c r="D26" s="61"/>
      <c r="E26" s="61"/>
      <c r="F26" s="12"/>
      <c r="G26" s="62"/>
      <c r="H26" s="12"/>
      <c r="I26" s="62"/>
      <c r="J26" s="42"/>
      <c r="K26" s="62"/>
      <c r="L26" s="12"/>
      <c r="M26" s="62"/>
      <c r="N26" s="12"/>
      <c r="O26" s="62"/>
      <c r="P26" s="12"/>
      <c r="Q26" s="62"/>
      <c r="R26" s="12"/>
      <c r="S26" s="62"/>
      <c r="T26" s="12"/>
      <c r="U26" s="42"/>
      <c r="V26" s="12"/>
      <c r="W26" s="12"/>
      <c r="X26" s="61"/>
    </row>
    <row r="27" spans="1:24">
      <c r="A27" s="12"/>
      <c r="B27" s="12"/>
      <c r="C27" s="61"/>
      <c r="D27" s="61"/>
      <c r="E27" s="61"/>
      <c r="F27" s="12"/>
      <c r="G27" s="62"/>
      <c r="H27" s="12"/>
      <c r="I27" s="62"/>
      <c r="J27" s="42"/>
      <c r="K27" s="62"/>
      <c r="L27" s="12"/>
      <c r="M27" s="62"/>
      <c r="N27" s="12"/>
      <c r="O27" s="62"/>
      <c r="P27" s="12"/>
      <c r="Q27" s="62"/>
      <c r="R27" s="12"/>
      <c r="S27" s="62"/>
      <c r="T27" s="12"/>
      <c r="U27" s="42"/>
      <c r="V27" s="12"/>
      <c r="W27" s="12"/>
      <c r="X27" s="61"/>
    </row>
    <row r="28" spans="1:24">
      <c r="A28" s="12"/>
      <c r="B28" s="12"/>
      <c r="C28" s="61"/>
      <c r="D28" s="61"/>
      <c r="E28" s="61"/>
      <c r="F28" s="12"/>
      <c r="G28" s="62"/>
      <c r="H28" s="12"/>
      <c r="I28" s="62"/>
      <c r="J28" s="42"/>
      <c r="K28" s="62"/>
      <c r="L28" s="12"/>
      <c r="M28" s="62"/>
      <c r="N28" s="12"/>
      <c r="O28" s="62"/>
      <c r="P28" s="12"/>
      <c r="Q28" s="62"/>
      <c r="R28" s="12"/>
      <c r="S28" s="62"/>
      <c r="T28" s="12"/>
      <c r="U28" s="42"/>
      <c r="V28" s="12"/>
      <c r="W28" s="12"/>
      <c r="X28" s="61"/>
    </row>
    <row r="29" spans="1:24">
      <c r="A29" s="12"/>
      <c r="B29" s="12"/>
      <c r="C29" s="61"/>
      <c r="D29" s="61"/>
      <c r="E29" s="61"/>
      <c r="F29" s="12"/>
      <c r="G29" s="62"/>
      <c r="H29" s="12"/>
      <c r="I29" s="62"/>
      <c r="J29" s="42"/>
      <c r="K29" s="62"/>
      <c r="L29" s="12"/>
      <c r="M29" s="62"/>
      <c r="N29" s="12"/>
      <c r="O29" s="62"/>
      <c r="P29" s="12"/>
      <c r="Q29" s="62"/>
      <c r="R29" s="12"/>
      <c r="S29" s="62"/>
      <c r="T29" s="12"/>
      <c r="U29" s="42"/>
      <c r="V29" s="12"/>
      <c r="W29" s="12"/>
      <c r="X29" s="61"/>
    </row>
    <row r="30" spans="1:24">
      <c r="A30" s="12"/>
      <c r="B30" s="12"/>
      <c r="C30" s="61"/>
      <c r="D30" s="61"/>
      <c r="E30" s="61"/>
      <c r="F30" s="12"/>
      <c r="G30" s="62"/>
      <c r="H30" s="12"/>
      <c r="I30" s="62"/>
      <c r="J30" s="42"/>
      <c r="K30" s="62"/>
      <c r="L30" s="12"/>
      <c r="M30" s="62"/>
      <c r="N30" s="12"/>
      <c r="O30" s="62"/>
      <c r="P30" s="12"/>
      <c r="Q30" s="62"/>
      <c r="R30" s="12"/>
      <c r="S30" s="62"/>
      <c r="T30" s="12"/>
      <c r="U30" s="42"/>
      <c r="V30" s="12"/>
      <c r="W30" s="12"/>
      <c r="X30" s="61"/>
    </row>
    <row r="31" spans="1:24">
      <c r="A31" s="12"/>
      <c r="B31" s="12"/>
      <c r="C31" s="61"/>
      <c r="D31" s="61"/>
      <c r="E31" s="61"/>
      <c r="F31" s="12"/>
      <c r="G31" s="62"/>
      <c r="H31" s="12"/>
      <c r="I31" s="62"/>
      <c r="J31" s="42"/>
      <c r="K31" s="62"/>
      <c r="L31" s="12"/>
      <c r="M31" s="62"/>
      <c r="N31" s="12"/>
      <c r="O31" s="62"/>
      <c r="P31" s="12"/>
      <c r="Q31" s="62"/>
      <c r="R31" s="12"/>
      <c r="S31" s="62"/>
      <c r="T31" s="12"/>
      <c r="U31" s="42"/>
      <c r="V31" s="12"/>
      <c r="W31" s="12"/>
      <c r="X31" s="61"/>
    </row>
    <row r="32" spans="1:24">
      <c r="A32" s="12"/>
      <c r="B32" s="12"/>
      <c r="C32" s="61"/>
      <c r="D32" s="61"/>
      <c r="E32" s="61"/>
      <c r="F32" s="12"/>
      <c r="G32" s="62"/>
      <c r="H32" s="12"/>
      <c r="I32" s="62"/>
      <c r="J32" s="42"/>
      <c r="K32" s="62"/>
      <c r="L32" s="12"/>
      <c r="M32" s="62"/>
      <c r="N32" s="12"/>
      <c r="O32" s="62"/>
      <c r="P32" s="12"/>
      <c r="Q32" s="62"/>
      <c r="R32" s="12"/>
      <c r="S32" s="62"/>
      <c r="T32" s="12"/>
      <c r="U32" s="42"/>
      <c r="V32" s="12"/>
      <c r="W32" s="12"/>
      <c r="X32" s="61"/>
    </row>
    <row r="33" spans="1:24">
      <c r="A33" s="12"/>
      <c r="B33" s="12"/>
      <c r="C33" s="61"/>
      <c r="D33" s="61"/>
      <c r="E33" s="61"/>
      <c r="F33" s="12"/>
      <c r="G33" s="62"/>
      <c r="H33" s="12"/>
      <c r="I33" s="62"/>
      <c r="J33" s="42"/>
      <c r="K33" s="62"/>
      <c r="L33" s="12"/>
      <c r="M33" s="62"/>
      <c r="N33" s="12"/>
      <c r="O33" s="62"/>
      <c r="P33" s="12"/>
      <c r="Q33" s="62"/>
      <c r="R33" s="12"/>
      <c r="S33" s="62"/>
      <c r="T33" s="12"/>
      <c r="U33" s="42"/>
      <c r="V33" s="12"/>
      <c r="W33" s="12"/>
      <c r="X33" s="61"/>
    </row>
    <row r="34" spans="1:24">
      <c r="F34" s="11"/>
      <c r="U34" s="11"/>
      <c r="V34" s="11"/>
    </row>
  </sheetData>
  <sortState ref="A6:V9">
    <sortCondition descending="1" ref="U6:U9"/>
  </sortState>
  <conditionalFormatting sqref="B13:B33 B4:B9">
    <cfRule type="containsText" dxfId="346" priority="16" operator="containsText" text="1.">
      <formula>NOT(ISERROR(SEARCH("1.",B4)))</formula>
    </cfRule>
  </conditionalFormatting>
  <conditionalFormatting sqref="W4 W13:W14 W17 W20:W25">
    <cfRule type="containsText" dxfId="345" priority="13" operator="containsText" text="3">
      <formula>NOT(ISERROR(SEARCH("3",W4)))</formula>
    </cfRule>
    <cfRule type="containsText" dxfId="344" priority="14" operator="containsText" text="2">
      <formula>NOT(ISERROR(SEARCH("2",W4)))</formula>
    </cfRule>
    <cfRule type="containsText" dxfId="343" priority="15" operator="containsText" text="1">
      <formula>NOT(ISERROR(SEARCH("1",W4)))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B2A1C7"/>
  </sheetPr>
  <dimension ref="B2:X22"/>
  <sheetViews>
    <sheetView zoomScale="75" zoomScaleNormal="75" workbookViewId="0">
      <selection activeCell="B2" sqref="B2:X22"/>
    </sheetView>
  </sheetViews>
  <sheetFormatPr defaultRowHeight="14.25"/>
  <cols>
    <col min="1" max="1" width="9.140625" style="2"/>
    <col min="2" max="2" width="5.7109375" style="2" customWidth="1"/>
    <col min="3" max="3" width="4.7109375" style="2" bestFit="1" customWidth="1"/>
    <col min="4" max="4" width="8.85546875" style="2" bestFit="1" customWidth="1"/>
    <col min="5" max="5" width="11" style="2" bestFit="1" customWidth="1"/>
    <col min="6" max="7" width="9.140625" style="2"/>
    <col min="8" max="8" width="6.85546875" style="2" bestFit="1" customWidth="1"/>
    <col min="9" max="9" width="9.140625" style="2"/>
    <col min="10" max="10" width="5.7109375" style="2" customWidth="1"/>
    <col min="11" max="11" width="4.7109375" style="2" bestFit="1" customWidth="1"/>
    <col min="12" max="12" width="8.85546875" style="2" bestFit="1" customWidth="1"/>
    <col min="13" max="13" width="11" style="2" bestFit="1" customWidth="1"/>
    <col min="14" max="15" width="9.140625" style="2"/>
    <col min="16" max="16" width="6.85546875" style="2" bestFit="1" customWidth="1"/>
    <col min="17" max="17" width="9.140625" style="2"/>
    <col min="18" max="18" width="5.7109375" style="2" customWidth="1"/>
    <col min="19" max="19" width="4.7109375" style="2" bestFit="1" customWidth="1"/>
    <col min="20" max="20" width="8.85546875" style="2" bestFit="1" customWidth="1"/>
    <col min="21" max="21" width="11" style="2" bestFit="1" customWidth="1"/>
    <col min="22" max="23" width="9.140625" style="2"/>
    <col min="24" max="24" width="6.85546875" style="2" bestFit="1" customWidth="1"/>
    <col min="25" max="16384" width="9.140625" style="2"/>
  </cols>
  <sheetData>
    <row r="2" spans="2:24" ht="26.25" thickBot="1">
      <c r="B2" s="45" t="s">
        <v>43</v>
      </c>
      <c r="J2" s="45" t="s">
        <v>51</v>
      </c>
      <c r="R2" s="45" t="s">
        <v>52</v>
      </c>
    </row>
    <row r="3" spans="2:24" ht="15" thickBot="1">
      <c r="B3" s="52" t="s">
        <v>33</v>
      </c>
      <c r="C3" s="53" t="s">
        <v>70</v>
      </c>
      <c r="D3" s="54" t="s">
        <v>2</v>
      </c>
      <c r="E3" s="55" t="s">
        <v>3</v>
      </c>
      <c r="F3" s="56" t="s">
        <v>30</v>
      </c>
      <c r="G3" s="57" t="s">
        <v>10</v>
      </c>
      <c r="H3" s="58" t="s">
        <v>72</v>
      </c>
      <c r="J3" s="52" t="s">
        <v>33</v>
      </c>
      <c r="K3" s="53" t="s">
        <v>70</v>
      </c>
      <c r="L3" s="54" t="s">
        <v>2</v>
      </c>
      <c r="M3" s="55" t="s">
        <v>3</v>
      </c>
      <c r="N3" s="56" t="s">
        <v>30</v>
      </c>
      <c r="O3" s="57" t="s">
        <v>10</v>
      </c>
      <c r="P3" s="58" t="s">
        <v>72</v>
      </c>
      <c r="R3" s="52" t="s">
        <v>33</v>
      </c>
      <c r="S3" s="53" t="s">
        <v>70</v>
      </c>
      <c r="T3" s="54" t="s">
        <v>2</v>
      </c>
      <c r="U3" s="55" t="s">
        <v>3</v>
      </c>
      <c r="V3" s="56" t="s">
        <v>30</v>
      </c>
      <c r="W3" s="57" t="s">
        <v>10</v>
      </c>
      <c r="X3" s="58" t="s">
        <v>72</v>
      </c>
    </row>
    <row r="4" spans="2:24">
      <c r="B4" s="4">
        <v>5</v>
      </c>
      <c r="C4" s="251">
        <v>15</v>
      </c>
      <c r="D4" s="157" t="s">
        <v>116</v>
      </c>
      <c r="E4" s="244" t="s">
        <v>117</v>
      </c>
      <c r="F4" s="33">
        <v>25.22</v>
      </c>
      <c r="G4" s="23">
        <v>18</v>
      </c>
      <c r="H4" s="245" t="s">
        <v>50</v>
      </c>
      <c r="J4" s="4">
        <v>5</v>
      </c>
      <c r="K4" s="251">
        <v>15</v>
      </c>
      <c r="L4" s="157" t="s">
        <v>116</v>
      </c>
      <c r="M4" s="244" t="s">
        <v>117</v>
      </c>
      <c r="N4" s="33">
        <v>29.22</v>
      </c>
      <c r="O4" s="23">
        <v>538</v>
      </c>
      <c r="P4" s="245" t="s">
        <v>50</v>
      </c>
      <c r="R4" s="4">
        <v>5</v>
      </c>
      <c r="S4" s="251">
        <v>15</v>
      </c>
      <c r="T4" s="157" t="s">
        <v>116</v>
      </c>
      <c r="U4" s="244" t="s">
        <v>117</v>
      </c>
      <c r="V4" s="33" t="s">
        <v>160</v>
      </c>
      <c r="W4" s="23">
        <v>406</v>
      </c>
      <c r="X4" s="245" t="s">
        <v>50</v>
      </c>
    </row>
    <row r="5" spans="2:24" ht="15" thickBot="1">
      <c r="B5" s="6">
        <v>5</v>
      </c>
      <c r="C5" s="252">
        <v>16</v>
      </c>
      <c r="D5" s="187" t="s">
        <v>118</v>
      </c>
      <c r="E5" s="196" t="s">
        <v>119</v>
      </c>
      <c r="F5" s="36">
        <v>17.16</v>
      </c>
      <c r="G5" s="25">
        <v>579</v>
      </c>
      <c r="H5" s="246" t="s">
        <v>50</v>
      </c>
      <c r="J5" s="6">
        <v>5</v>
      </c>
      <c r="K5" s="252">
        <v>16</v>
      </c>
      <c r="L5" s="187" t="s">
        <v>118</v>
      </c>
      <c r="M5" s="196" t="s">
        <v>119</v>
      </c>
      <c r="N5" s="36">
        <v>29.08</v>
      </c>
      <c r="O5" s="25">
        <v>548</v>
      </c>
      <c r="P5" s="246" t="s">
        <v>50</v>
      </c>
      <c r="R5" s="6">
        <v>5</v>
      </c>
      <c r="S5" s="252">
        <v>16</v>
      </c>
      <c r="T5" s="187" t="s">
        <v>118</v>
      </c>
      <c r="U5" s="196" t="s">
        <v>119</v>
      </c>
      <c r="V5" s="36" t="s">
        <v>161</v>
      </c>
      <c r="W5" s="25">
        <v>215</v>
      </c>
      <c r="X5" s="246" t="s">
        <v>50</v>
      </c>
    </row>
    <row r="6" spans="2:24">
      <c r="B6" s="4">
        <v>6</v>
      </c>
      <c r="C6" s="253">
        <v>5</v>
      </c>
      <c r="D6" s="147" t="s">
        <v>89</v>
      </c>
      <c r="E6" s="194" t="s">
        <v>90</v>
      </c>
      <c r="F6" s="33">
        <v>15.43</v>
      </c>
      <c r="G6" s="23">
        <v>462</v>
      </c>
      <c r="H6" s="243" t="s">
        <v>48</v>
      </c>
      <c r="J6" s="4">
        <v>6</v>
      </c>
      <c r="K6" s="253">
        <v>5</v>
      </c>
      <c r="L6" s="147" t="s">
        <v>89</v>
      </c>
      <c r="M6" s="194" t="s">
        <v>90</v>
      </c>
      <c r="N6" s="33">
        <v>29.25</v>
      </c>
      <c r="O6" s="23">
        <v>685</v>
      </c>
      <c r="P6" s="243" t="s">
        <v>48</v>
      </c>
      <c r="R6" s="4">
        <v>6</v>
      </c>
      <c r="S6" s="253">
        <v>5</v>
      </c>
      <c r="T6" s="147" t="s">
        <v>89</v>
      </c>
      <c r="U6" s="194" t="s">
        <v>90</v>
      </c>
      <c r="V6" s="33" t="s">
        <v>162</v>
      </c>
      <c r="W6" s="23">
        <v>522</v>
      </c>
      <c r="X6" s="243" t="s">
        <v>48</v>
      </c>
    </row>
    <row r="7" spans="2:24" ht="15" thickBot="1">
      <c r="B7" s="240">
        <v>6</v>
      </c>
      <c r="C7" s="254">
        <v>8</v>
      </c>
      <c r="D7" s="247" t="s">
        <v>121</v>
      </c>
      <c r="E7" s="248" t="s">
        <v>122</v>
      </c>
      <c r="F7" s="241">
        <v>15.45</v>
      </c>
      <c r="G7" s="242">
        <v>459</v>
      </c>
      <c r="H7" s="249" t="s">
        <v>48</v>
      </c>
      <c r="J7" s="240">
        <v>6</v>
      </c>
      <c r="K7" s="254">
        <v>8</v>
      </c>
      <c r="L7" s="247" t="s">
        <v>121</v>
      </c>
      <c r="M7" s="248" t="s">
        <v>122</v>
      </c>
      <c r="N7" s="241">
        <v>31.11</v>
      </c>
      <c r="O7" s="242">
        <v>549</v>
      </c>
      <c r="P7" s="249" t="s">
        <v>48</v>
      </c>
      <c r="R7" s="240">
        <v>6</v>
      </c>
      <c r="S7" s="254">
        <v>8</v>
      </c>
      <c r="T7" s="247" t="s">
        <v>121</v>
      </c>
      <c r="U7" s="248" t="s">
        <v>122</v>
      </c>
      <c r="V7" s="241" t="s">
        <v>163</v>
      </c>
      <c r="W7" s="242">
        <v>42</v>
      </c>
      <c r="X7" s="249" t="s">
        <v>48</v>
      </c>
    </row>
    <row r="8" spans="2:24">
      <c r="B8" s="4"/>
      <c r="C8" s="250"/>
      <c r="D8" s="28"/>
      <c r="E8" s="255"/>
      <c r="F8" s="33"/>
      <c r="G8" s="23"/>
      <c r="H8" s="90"/>
      <c r="J8" s="4"/>
      <c r="K8" s="250"/>
      <c r="L8" s="28"/>
      <c r="M8" s="255"/>
      <c r="N8" s="33"/>
      <c r="O8" s="23"/>
      <c r="P8" s="90"/>
      <c r="R8" s="4"/>
      <c r="S8" s="250"/>
      <c r="T8" s="28"/>
      <c r="U8" s="255"/>
      <c r="V8" s="33"/>
      <c r="W8" s="23"/>
      <c r="X8" s="90"/>
    </row>
    <row r="9" spans="2:24">
      <c r="B9" s="5"/>
      <c r="C9" s="47"/>
      <c r="D9" s="29"/>
      <c r="E9" s="49"/>
      <c r="F9" s="35"/>
      <c r="G9" s="24"/>
      <c r="H9" s="101"/>
      <c r="J9" s="5"/>
      <c r="K9" s="47"/>
      <c r="L9" s="29"/>
      <c r="M9" s="49"/>
      <c r="N9" s="35"/>
      <c r="O9" s="24"/>
      <c r="P9" s="101"/>
      <c r="R9" s="5"/>
      <c r="S9" s="47"/>
      <c r="T9" s="29"/>
      <c r="U9" s="49"/>
      <c r="V9" s="35"/>
      <c r="W9" s="24"/>
      <c r="X9" s="101"/>
    </row>
    <row r="10" spans="2:24">
      <c r="B10" s="5"/>
      <c r="C10" s="47"/>
      <c r="D10" s="29"/>
      <c r="E10" s="256"/>
      <c r="F10" s="35"/>
      <c r="G10" s="24"/>
      <c r="H10" s="101"/>
      <c r="J10" s="5"/>
      <c r="K10" s="47"/>
      <c r="L10" s="29"/>
      <c r="M10" s="256"/>
      <c r="N10" s="35"/>
      <c r="O10" s="24"/>
      <c r="P10" s="101"/>
      <c r="R10" s="5"/>
      <c r="S10" s="47"/>
      <c r="T10" s="29"/>
      <c r="U10" s="256"/>
      <c r="V10" s="35"/>
      <c r="W10" s="24"/>
      <c r="X10" s="101"/>
    </row>
    <row r="11" spans="2:24">
      <c r="B11" s="5"/>
      <c r="C11" s="48"/>
      <c r="D11" s="29"/>
      <c r="E11" s="49"/>
      <c r="F11" s="26"/>
      <c r="G11" s="24"/>
      <c r="H11" s="43"/>
      <c r="J11" s="5"/>
      <c r="K11" s="48"/>
      <c r="L11" s="29"/>
      <c r="M11" s="49"/>
      <c r="N11" s="26"/>
      <c r="O11" s="24"/>
      <c r="P11" s="43"/>
      <c r="R11" s="5"/>
      <c r="S11" s="48"/>
      <c r="T11" s="29"/>
      <c r="U11" s="49"/>
      <c r="V11" s="26"/>
      <c r="W11" s="24"/>
      <c r="X11" s="43"/>
    </row>
    <row r="12" spans="2:24">
      <c r="B12" s="5"/>
      <c r="C12" s="48"/>
      <c r="D12" s="29"/>
      <c r="E12" s="49"/>
      <c r="F12" s="26"/>
      <c r="G12" s="24"/>
      <c r="H12" s="43"/>
      <c r="J12" s="5"/>
      <c r="K12" s="48"/>
      <c r="L12" s="29"/>
      <c r="M12" s="49"/>
      <c r="N12" s="26"/>
      <c r="O12" s="24"/>
      <c r="P12" s="43"/>
      <c r="R12" s="5"/>
      <c r="S12" s="48"/>
      <c r="T12" s="29"/>
      <c r="U12" s="49"/>
      <c r="V12" s="26"/>
      <c r="W12" s="24"/>
      <c r="X12" s="43"/>
    </row>
    <row r="13" spans="2:24">
      <c r="B13" s="5"/>
      <c r="C13" s="48"/>
      <c r="D13" s="29"/>
      <c r="E13" s="49"/>
      <c r="F13" s="26"/>
      <c r="G13" s="24"/>
      <c r="H13" s="43"/>
      <c r="J13" s="5"/>
      <c r="K13" s="48"/>
      <c r="L13" s="29"/>
      <c r="M13" s="49"/>
      <c r="N13" s="26"/>
      <c r="O13" s="24"/>
      <c r="P13" s="43"/>
      <c r="R13" s="5"/>
      <c r="S13" s="48"/>
      <c r="T13" s="29"/>
      <c r="U13" s="49"/>
      <c r="V13" s="26"/>
      <c r="W13" s="24"/>
      <c r="X13" s="43"/>
    </row>
    <row r="14" spans="2:24">
      <c r="B14" s="5"/>
      <c r="C14" s="48"/>
      <c r="D14" s="29"/>
      <c r="E14" s="49"/>
      <c r="F14" s="26"/>
      <c r="G14" s="24"/>
      <c r="H14" s="43"/>
      <c r="J14" s="5"/>
      <c r="K14" s="48"/>
      <c r="L14" s="29"/>
      <c r="M14" s="49"/>
      <c r="N14" s="26"/>
      <c r="O14" s="24"/>
      <c r="P14" s="43"/>
      <c r="R14" s="5"/>
      <c r="S14" s="48"/>
      <c r="T14" s="29"/>
      <c r="U14" s="49"/>
      <c r="V14" s="26"/>
      <c r="W14" s="24"/>
      <c r="X14" s="43"/>
    </row>
    <row r="15" spans="2:24">
      <c r="B15" s="5"/>
      <c r="C15" s="48"/>
      <c r="D15" s="29"/>
      <c r="E15" s="49"/>
      <c r="F15" s="26"/>
      <c r="G15" s="24"/>
      <c r="H15" s="43"/>
      <c r="J15" s="5"/>
      <c r="K15" s="48"/>
      <c r="L15" s="29"/>
      <c r="M15" s="49"/>
      <c r="N15" s="26"/>
      <c r="O15" s="24"/>
      <c r="P15" s="43"/>
      <c r="R15" s="5"/>
      <c r="S15" s="48"/>
      <c r="T15" s="29"/>
      <c r="U15" s="49"/>
      <c r="V15" s="26"/>
      <c r="W15" s="24"/>
      <c r="X15" s="43"/>
    </row>
    <row r="16" spans="2:24">
      <c r="B16" s="5"/>
      <c r="C16" s="48"/>
      <c r="D16" s="29"/>
      <c r="E16" s="49"/>
      <c r="F16" s="26"/>
      <c r="G16" s="24"/>
      <c r="H16" s="43"/>
      <c r="J16" s="5"/>
      <c r="K16" s="48"/>
      <c r="L16" s="29"/>
      <c r="M16" s="49"/>
      <c r="N16" s="26"/>
      <c r="O16" s="24"/>
      <c r="P16" s="43"/>
      <c r="R16" s="5"/>
      <c r="S16" s="48"/>
      <c r="T16" s="29"/>
      <c r="U16" s="49"/>
      <c r="V16" s="26"/>
      <c r="W16" s="24"/>
      <c r="X16" s="43"/>
    </row>
    <row r="17" spans="2:24">
      <c r="B17" s="5"/>
      <c r="C17" s="48"/>
      <c r="D17" s="29"/>
      <c r="E17" s="49"/>
      <c r="F17" s="26"/>
      <c r="G17" s="24"/>
      <c r="H17" s="43"/>
      <c r="J17" s="5"/>
      <c r="K17" s="48"/>
      <c r="L17" s="29"/>
      <c r="M17" s="49"/>
      <c r="N17" s="26"/>
      <c r="O17" s="24"/>
      <c r="P17" s="43"/>
      <c r="R17" s="5"/>
      <c r="S17" s="48"/>
      <c r="T17" s="29"/>
      <c r="U17" s="49"/>
      <c r="V17" s="26"/>
      <c r="W17" s="24"/>
      <c r="X17" s="43"/>
    </row>
    <row r="18" spans="2:24">
      <c r="B18" s="5"/>
      <c r="C18" s="48"/>
      <c r="D18" s="29"/>
      <c r="E18" s="49"/>
      <c r="F18" s="26"/>
      <c r="G18" s="24"/>
      <c r="H18" s="43"/>
      <c r="J18" s="5"/>
      <c r="K18" s="48"/>
      <c r="L18" s="29"/>
      <c r="M18" s="49"/>
      <c r="N18" s="26"/>
      <c r="O18" s="24"/>
      <c r="P18" s="43"/>
      <c r="R18" s="5"/>
      <c r="S18" s="48"/>
      <c r="T18" s="29"/>
      <c r="U18" s="49"/>
      <c r="V18" s="26"/>
      <c r="W18" s="24"/>
      <c r="X18" s="43"/>
    </row>
    <row r="19" spans="2:24">
      <c r="B19" s="5"/>
      <c r="C19" s="48"/>
      <c r="D19" s="29"/>
      <c r="E19" s="49"/>
      <c r="F19" s="26"/>
      <c r="G19" s="24"/>
      <c r="H19" s="43"/>
      <c r="J19" s="5"/>
      <c r="K19" s="48"/>
      <c r="L19" s="29"/>
      <c r="M19" s="49"/>
      <c r="N19" s="26"/>
      <c r="O19" s="24"/>
      <c r="P19" s="43"/>
      <c r="R19" s="5"/>
      <c r="S19" s="48"/>
      <c r="T19" s="29"/>
      <c r="U19" s="49"/>
      <c r="V19" s="26"/>
      <c r="W19" s="24"/>
      <c r="X19" s="43"/>
    </row>
    <row r="20" spans="2:24">
      <c r="B20" s="5"/>
      <c r="C20" s="48"/>
      <c r="D20" s="29"/>
      <c r="E20" s="49"/>
      <c r="F20" s="26"/>
      <c r="G20" s="24"/>
      <c r="H20" s="43"/>
      <c r="J20" s="5"/>
      <c r="K20" s="48"/>
      <c r="L20" s="29"/>
      <c r="M20" s="49"/>
      <c r="N20" s="26"/>
      <c r="O20" s="24"/>
      <c r="P20" s="43"/>
      <c r="R20" s="5"/>
      <c r="S20" s="48"/>
      <c r="T20" s="29"/>
      <c r="U20" s="49"/>
      <c r="V20" s="26"/>
      <c r="W20" s="24"/>
      <c r="X20" s="43"/>
    </row>
    <row r="21" spans="2:24">
      <c r="B21" s="5"/>
      <c r="C21" s="48"/>
      <c r="D21" s="29"/>
      <c r="E21" s="49"/>
      <c r="F21" s="26"/>
      <c r="G21" s="24"/>
      <c r="H21" s="43"/>
      <c r="J21" s="5"/>
      <c r="K21" s="48"/>
      <c r="L21" s="29"/>
      <c r="M21" s="49"/>
      <c r="N21" s="26"/>
      <c r="O21" s="24"/>
      <c r="P21" s="43"/>
      <c r="R21" s="5"/>
      <c r="S21" s="48"/>
      <c r="T21" s="29"/>
      <c r="U21" s="49"/>
      <c r="V21" s="26"/>
      <c r="W21" s="24"/>
      <c r="X21" s="43"/>
    </row>
    <row r="22" spans="2:24" ht="15" thickBot="1">
      <c r="B22" s="6"/>
      <c r="C22" s="50"/>
      <c r="D22" s="30"/>
      <c r="E22" s="51"/>
      <c r="F22" s="27"/>
      <c r="G22" s="25"/>
      <c r="H22" s="44"/>
      <c r="J22" s="6"/>
      <c r="K22" s="50"/>
      <c r="L22" s="30"/>
      <c r="M22" s="51"/>
      <c r="N22" s="27"/>
      <c r="O22" s="25"/>
      <c r="P22" s="44"/>
      <c r="R22" s="6"/>
      <c r="S22" s="50"/>
      <c r="T22" s="30"/>
      <c r="U22" s="51"/>
      <c r="V22" s="27"/>
      <c r="W22" s="25"/>
      <c r="X22" s="44"/>
    </row>
  </sheetData>
  <conditionalFormatting sqref="H11:H22 H3 P3:P22 X3:X22">
    <cfRule type="containsText" dxfId="342" priority="249" operator="containsText" text="M55">
      <formula>NOT(ISERROR(SEARCH("M55",H3)))</formula>
    </cfRule>
    <cfRule type="containsText" dxfId="341" priority="250" operator="containsText" text="M50">
      <formula>NOT(ISERROR(SEARCH("M50",H3)))</formula>
    </cfRule>
    <cfRule type="containsText" dxfId="340" priority="251" operator="containsText" text="M45">
      <formula>NOT(ISERROR(SEARCH("M45",H3)))</formula>
    </cfRule>
    <cfRule type="containsText" dxfId="339" priority="252" operator="containsText" text="M40">
      <formula>NOT(ISERROR(SEARCH("M40",H3)))</formula>
    </cfRule>
    <cfRule type="containsText" dxfId="338" priority="253" operator="containsText" text="M40">
      <formula>NOT(ISERROR(SEARCH("M40",H3)))</formula>
    </cfRule>
    <cfRule type="containsText" dxfId="337" priority="254" operator="containsText" text="M35">
      <formula>NOT(ISERROR(SEARCH("M35",H3)))</formula>
    </cfRule>
    <cfRule type="containsText" dxfId="336" priority="255" operator="containsText" text="SM">
      <formula>NOT(ISERROR(SEARCH("SM",H3)))</formula>
    </cfRule>
    <cfRule type="containsText" dxfId="335" priority="256" operator="containsText" text="U23M">
      <formula>NOT(ISERROR(SEARCH("U23M",H3)))</formula>
    </cfRule>
    <cfRule type="containsText" dxfId="334" priority="257" operator="containsText" text="U20M">
      <formula>NOT(ISERROR(SEARCH("U20M",H3)))</formula>
    </cfRule>
    <cfRule type="containsText" dxfId="333" priority="258" operator="containsText" text="U20W">
      <formula>NOT(ISERROR(SEARCH("U20W",H3)))</formula>
    </cfRule>
  </conditionalFormatting>
  <conditionalFormatting sqref="H13">
    <cfRule type="containsText" dxfId="332" priority="239" operator="containsText" text="M55">
      <formula>NOT(ISERROR(SEARCH("M55",H13)))</formula>
    </cfRule>
    <cfRule type="containsText" dxfId="331" priority="240" operator="containsText" text="M50">
      <formula>NOT(ISERROR(SEARCH("M50",H13)))</formula>
    </cfRule>
    <cfRule type="containsText" dxfId="330" priority="241" operator="containsText" text="M45">
      <formula>NOT(ISERROR(SEARCH("M45",H13)))</formula>
    </cfRule>
    <cfRule type="containsText" dxfId="329" priority="242" operator="containsText" text="M40">
      <formula>NOT(ISERROR(SEARCH("M40",H13)))</formula>
    </cfRule>
    <cfRule type="containsText" dxfId="328" priority="243" operator="containsText" text="M40">
      <formula>NOT(ISERROR(SEARCH("M40",H13)))</formula>
    </cfRule>
    <cfRule type="containsText" dxfId="327" priority="244" operator="containsText" text="M35">
      <formula>NOT(ISERROR(SEARCH("M35",H13)))</formula>
    </cfRule>
    <cfRule type="containsText" dxfId="326" priority="245" operator="containsText" text="SM">
      <formula>NOT(ISERROR(SEARCH("SM",H13)))</formula>
    </cfRule>
    <cfRule type="containsText" dxfId="325" priority="246" operator="containsText" text="U23M">
      <formula>NOT(ISERROR(SEARCH("U23M",H13)))</formula>
    </cfRule>
    <cfRule type="containsText" dxfId="324" priority="247" operator="containsText" text="U20M">
      <formula>NOT(ISERROR(SEARCH("U20M",H13)))</formula>
    </cfRule>
    <cfRule type="containsText" dxfId="323" priority="248" operator="containsText" text="U20W">
      <formula>NOT(ISERROR(SEARCH("U20W",H13)))</formula>
    </cfRule>
  </conditionalFormatting>
  <conditionalFormatting sqref="P13">
    <cfRule type="containsText" dxfId="322" priority="219" operator="containsText" text="M55">
      <formula>NOT(ISERROR(SEARCH("M55",P13)))</formula>
    </cfRule>
    <cfRule type="containsText" dxfId="321" priority="220" operator="containsText" text="M50">
      <formula>NOT(ISERROR(SEARCH("M50",P13)))</formula>
    </cfRule>
    <cfRule type="containsText" dxfId="320" priority="221" operator="containsText" text="M45">
      <formula>NOT(ISERROR(SEARCH("M45",P13)))</formula>
    </cfRule>
    <cfRule type="containsText" dxfId="319" priority="222" operator="containsText" text="M40">
      <formula>NOT(ISERROR(SEARCH("M40",P13)))</formula>
    </cfRule>
    <cfRule type="containsText" dxfId="318" priority="223" operator="containsText" text="M40">
      <formula>NOT(ISERROR(SEARCH("M40",P13)))</formula>
    </cfRule>
    <cfRule type="containsText" dxfId="317" priority="224" operator="containsText" text="M35">
      <formula>NOT(ISERROR(SEARCH("M35",P13)))</formula>
    </cfRule>
    <cfRule type="containsText" dxfId="316" priority="225" operator="containsText" text="SM">
      <formula>NOT(ISERROR(SEARCH("SM",P13)))</formula>
    </cfRule>
    <cfRule type="containsText" dxfId="315" priority="226" operator="containsText" text="U23M">
      <formula>NOT(ISERROR(SEARCH("U23M",P13)))</formula>
    </cfRule>
    <cfRule type="containsText" dxfId="314" priority="227" operator="containsText" text="U20M">
      <formula>NOT(ISERROR(SEARCH("U20M",P13)))</formula>
    </cfRule>
    <cfRule type="containsText" dxfId="313" priority="228" operator="containsText" text="U20W">
      <formula>NOT(ISERROR(SEARCH("U20W",P13)))</formula>
    </cfRule>
  </conditionalFormatting>
  <conditionalFormatting sqref="X13">
    <cfRule type="containsText" dxfId="312" priority="199" operator="containsText" text="M55">
      <formula>NOT(ISERROR(SEARCH("M55",X13)))</formula>
    </cfRule>
    <cfRule type="containsText" dxfId="311" priority="200" operator="containsText" text="M50">
      <formula>NOT(ISERROR(SEARCH("M50",X13)))</formula>
    </cfRule>
    <cfRule type="containsText" dxfId="310" priority="201" operator="containsText" text="M45">
      <formula>NOT(ISERROR(SEARCH("M45",X13)))</formula>
    </cfRule>
    <cfRule type="containsText" dxfId="309" priority="202" operator="containsText" text="M40">
      <formula>NOT(ISERROR(SEARCH("M40",X13)))</formula>
    </cfRule>
    <cfRule type="containsText" dxfId="308" priority="203" operator="containsText" text="M40">
      <formula>NOT(ISERROR(SEARCH("M40",X13)))</formula>
    </cfRule>
    <cfRule type="containsText" dxfId="307" priority="204" operator="containsText" text="M35">
      <formula>NOT(ISERROR(SEARCH("M35",X13)))</formula>
    </cfRule>
    <cfRule type="containsText" dxfId="306" priority="205" operator="containsText" text="SM">
      <formula>NOT(ISERROR(SEARCH("SM",X13)))</formula>
    </cfRule>
    <cfRule type="containsText" dxfId="305" priority="206" operator="containsText" text="U23M">
      <formula>NOT(ISERROR(SEARCH("U23M",X13)))</formula>
    </cfRule>
    <cfRule type="containsText" dxfId="304" priority="207" operator="containsText" text="U20M">
      <formula>NOT(ISERROR(SEARCH("U20M",X13)))</formula>
    </cfRule>
    <cfRule type="containsText" dxfId="303" priority="208" operator="containsText" text="U20W">
      <formula>NOT(ISERROR(SEARCH("U20W",X13)))</formula>
    </cfRule>
  </conditionalFormatting>
  <conditionalFormatting sqref="P13">
    <cfRule type="containsText" dxfId="302" priority="179" operator="containsText" text="M55">
      <formula>NOT(ISERROR(SEARCH("M55",P13)))</formula>
    </cfRule>
    <cfRule type="containsText" dxfId="301" priority="180" operator="containsText" text="M50">
      <formula>NOT(ISERROR(SEARCH("M50",P13)))</formula>
    </cfRule>
    <cfRule type="containsText" dxfId="300" priority="181" operator="containsText" text="M45">
      <formula>NOT(ISERROR(SEARCH("M45",P13)))</formula>
    </cfRule>
    <cfRule type="containsText" dxfId="299" priority="182" operator="containsText" text="M40">
      <formula>NOT(ISERROR(SEARCH("M40",P13)))</formula>
    </cfRule>
    <cfRule type="containsText" dxfId="298" priority="183" operator="containsText" text="M40">
      <formula>NOT(ISERROR(SEARCH("M40",P13)))</formula>
    </cfRule>
    <cfRule type="containsText" dxfId="297" priority="184" operator="containsText" text="M35">
      <formula>NOT(ISERROR(SEARCH("M35",P13)))</formula>
    </cfRule>
    <cfRule type="containsText" dxfId="296" priority="185" operator="containsText" text="SM">
      <formula>NOT(ISERROR(SEARCH("SM",P13)))</formula>
    </cfRule>
    <cfRule type="containsText" dxfId="295" priority="186" operator="containsText" text="U23M">
      <formula>NOT(ISERROR(SEARCH("U23M",P13)))</formula>
    </cfRule>
    <cfRule type="containsText" dxfId="294" priority="187" operator="containsText" text="U20M">
      <formula>NOT(ISERROR(SEARCH("U20M",P13)))</formula>
    </cfRule>
    <cfRule type="containsText" dxfId="293" priority="188" operator="containsText" text="U20W">
      <formula>NOT(ISERROR(SEARCH("U20W",P13)))</formula>
    </cfRule>
  </conditionalFormatting>
  <conditionalFormatting sqref="X13">
    <cfRule type="containsText" dxfId="292" priority="159" operator="containsText" text="M55">
      <formula>NOT(ISERROR(SEARCH("M55",X13)))</formula>
    </cfRule>
    <cfRule type="containsText" dxfId="291" priority="160" operator="containsText" text="M50">
      <formula>NOT(ISERROR(SEARCH("M50",X13)))</formula>
    </cfRule>
    <cfRule type="containsText" dxfId="290" priority="161" operator="containsText" text="M45">
      <formula>NOT(ISERROR(SEARCH("M45",X13)))</formula>
    </cfRule>
    <cfRule type="containsText" dxfId="289" priority="162" operator="containsText" text="M40">
      <formula>NOT(ISERROR(SEARCH("M40",X13)))</formula>
    </cfRule>
    <cfRule type="containsText" dxfId="288" priority="163" operator="containsText" text="M40">
      <formula>NOT(ISERROR(SEARCH("M40",X13)))</formula>
    </cfRule>
    <cfRule type="containsText" dxfId="287" priority="164" operator="containsText" text="M35">
      <formula>NOT(ISERROR(SEARCH("M35",X13)))</formula>
    </cfRule>
    <cfRule type="containsText" dxfId="286" priority="165" operator="containsText" text="SM">
      <formula>NOT(ISERROR(SEARCH("SM",X13)))</formula>
    </cfRule>
    <cfRule type="containsText" dxfId="285" priority="166" operator="containsText" text="U23M">
      <formula>NOT(ISERROR(SEARCH("U23M",X13)))</formula>
    </cfRule>
    <cfRule type="containsText" dxfId="284" priority="167" operator="containsText" text="U20M">
      <formula>NOT(ISERROR(SEARCH("U20M",X13)))</formula>
    </cfRule>
    <cfRule type="containsText" dxfId="283" priority="168" operator="containsText" text="U20W">
      <formula>NOT(ISERROR(SEARCH("U20W",X13)))</formula>
    </cfRule>
  </conditionalFormatting>
  <conditionalFormatting sqref="C4:C10 K4:K10 S4:S10">
    <cfRule type="containsText" dxfId="282" priority="158" operator="containsText" text="1.">
      <formula>NOT(ISERROR(SEARCH("1.",C4)))</formula>
    </cfRule>
  </conditionalFormatting>
  <conditionalFormatting sqref="P11:P22">
    <cfRule type="containsText" dxfId="281" priority="148" operator="containsText" text="M55">
      <formula>NOT(ISERROR(SEARCH("M55",P11)))</formula>
    </cfRule>
    <cfRule type="containsText" dxfId="280" priority="149" operator="containsText" text="M50">
      <formula>NOT(ISERROR(SEARCH("M50",P11)))</formula>
    </cfRule>
    <cfRule type="containsText" dxfId="279" priority="150" operator="containsText" text="M45">
      <formula>NOT(ISERROR(SEARCH("M45",P11)))</formula>
    </cfRule>
    <cfRule type="containsText" dxfId="278" priority="151" operator="containsText" text="M40">
      <formula>NOT(ISERROR(SEARCH("M40",P11)))</formula>
    </cfRule>
    <cfRule type="containsText" dxfId="277" priority="152" operator="containsText" text="M40">
      <formula>NOT(ISERROR(SEARCH("M40",P11)))</formula>
    </cfRule>
    <cfRule type="containsText" dxfId="276" priority="153" operator="containsText" text="M35">
      <formula>NOT(ISERROR(SEARCH("M35",P11)))</formula>
    </cfRule>
    <cfRule type="containsText" dxfId="275" priority="154" operator="containsText" text="SM">
      <formula>NOT(ISERROR(SEARCH("SM",P11)))</formula>
    </cfRule>
    <cfRule type="containsText" dxfId="274" priority="155" operator="containsText" text="U23M">
      <formula>NOT(ISERROR(SEARCH("U23M",P11)))</formula>
    </cfRule>
    <cfRule type="containsText" dxfId="273" priority="156" operator="containsText" text="U20M">
      <formula>NOT(ISERROR(SEARCH("U20M",P11)))</formula>
    </cfRule>
    <cfRule type="containsText" dxfId="272" priority="157" operator="containsText" text="U20W">
      <formula>NOT(ISERROR(SEARCH("U20W",P11)))</formula>
    </cfRule>
  </conditionalFormatting>
  <conditionalFormatting sqref="P13">
    <cfRule type="containsText" dxfId="271" priority="138" operator="containsText" text="M55">
      <formula>NOT(ISERROR(SEARCH("M55",P13)))</formula>
    </cfRule>
    <cfRule type="containsText" dxfId="270" priority="139" operator="containsText" text="M50">
      <formula>NOT(ISERROR(SEARCH("M50",P13)))</formula>
    </cfRule>
    <cfRule type="containsText" dxfId="269" priority="140" operator="containsText" text="M45">
      <formula>NOT(ISERROR(SEARCH("M45",P13)))</formula>
    </cfRule>
    <cfRule type="containsText" dxfId="268" priority="141" operator="containsText" text="M40">
      <formula>NOT(ISERROR(SEARCH("M40",P13)))</formula>
    </cfRule>
    <cfRule type="containsText" dxfId="267" priority="142" operator="containsText" text="M40">
      <formula>NOT(ISERROR(SEARCH("M40",P13)))</formula>
    </cfRule>
    <cfRule type="containsText" dxfId="266" priority="143" operator="containsText" text="M35">
      <formula>NOT(ISERROR(SEARCH("M35",P13)))</formula>
    </cfRule>
    <cfRule type="containsText" dxfId="265" priority="144" operator="containsText" text="SM">
      <formula>NOT(ISERROR(SEARCH("SM",P13)))</formula>
    </cfRule>
    <cfRule type="containsText" dxfId="264" priority="145" operator="containsText" text="U23M">
      <formula>NOT(ISERROR(SEARCH("U23M",P13)))</formula>
    </cfRule>
    <cfRule type="containsText" dxfId="263" priority="146" operator="containsText" text="U20M">
      <formula>NOT(ISERROR(SEARCH("U20M",P13)))</formula>
    </cfRule>
    <cfRule type="containsText" dxfId="262" priority="147" operator="containsText" text="U20W">
      <formula>NOT(ISERROR(SEARCH("U20W",P13)))</formula>
    </cfRule>
  </conditionalFormatting>
  <conditionalFormatting sqref="X11:X22">
    <cfRule type="containsText" dxfId="261" priority="127" operator="containsText" text="M55">
      <formula>NOT(ISERROR(SEARCH("M55",X11)))</formula>
    </cfRule>
    <cfRule type="containsText" dxfId="260" priority="128" operator="containsText" text="M50">
      <formula>NOT(ISERROR(SEARCH("M50",X11)))</formula>
    </cfRule>
    <cfRule type="containsText" dxfId="259" priority="129" operator="containsText" text="M45">
      <formula>NOT(ISERROR(SEARCH("M45",X11)))</formula>
    </cfRule>
    <cfRule type="containsText" dxfId="258" priority="130" operator="containsText" text="M40">
      <formula>NOT(ISERROR(SEARCH("M40",X11)))</formula>
    </cfRule>
    <cfRule type="containsText" dxfId="257" priority="131" operator="containsText" text="M40">
      <formula>NOT(ISERROR(SEARCH("M40",X11)))</formula>
    </cfRule>
    <cfRule type="containsText" dxfId="256" priority="132" operator="containsText" text="M35">
      <formula>NOT(ISERROR(SEARCH("M35",X11)))</formula>
    </cfRule>
    <cfRule type="containsText" dxfId="255" priority="133" operator="containsText" text="SM">
      <formula>NOT(ISERROR(SEARCH("SM",X11)))</formula>
    </cfRule>
    <cfRule type="containsText" dxfId="254" priority="134" operator="containsText" text="U23M">
      <formula>NOT(ISERROR(SEARCH("U23M",X11)))</formula>
    </cfRule>
    <cfRule type="containsText" dxfId="253" priority="135" operator="containsText" text="U20M">
      <formula>NOT(ISERROR(SEARCH("U20M",X11)))</formula>
    </cfRule>
    <cfRule type="containsText" dxfId="252" priority="136" operator="containsText" text="U20W">
      <formula>NOT(ISERROR(SEARCH("U20W",X11)))</formula>
    </cfRule>
  </conditionalFormatting>
  <conditionalFormatting sqref="X13">
    <cfRule type="containsText" dxfId="251" priority="117" operator="containsText" text="M55">
      <formula>NOT(ISERROR(SEARCH("M55",X13)))</formula>
    </cfRule>
    <cfRule type="containsText" dxfId="250" priority="118" operator="containsText" text="M50">
      <formula>NOT(ISERROR(SEARCH("M50",X13)))</formula>
    </cfRule>
    <cfRule type="containsText" dxfId="249" priority="119" operator="containsText" text="M45">
      <formula>NOT(ISERROR(SEARCH("M45",X13)))</formula>
    </cfRule>
    <cfRule type="containsText" dxfId="248" priority="120" operator="containsText" text="M40">
      <formula>NOT(ISERROR(SEARCH("M40",X13)))</formula>
    </cfRule>
    <cfRule type="containsText" dxfId="247" priority="121" operator="containsText" text="M40">
      <formula>NOT(ISERROR(SEARCH("M40",X13)))</formula>
    </cfRule>
    <cfRule type="containsText" dxfId="246" priority="122" operator="containsText" text="M35">
      <formula>NOT(ISERROR(SEARCH("M35",X13)))</formula>
    </cfRule>
    <cfRule type="containsText" dxfId="245" priority="123" operator="containsText" text="SM">
      <formula>NOT(ISERROR(SEARCH("SM",X13)))</formula>
    </cfRule>
    <cfRule type="containsText" dxfId="244" priority="124" operator="containsText" text="U23M">
      <formula>NOT(ISERROR(SEARCH("U23M",X13)))</formula>
    </cfRule>
    <cfRule type="containsText" dxfId="243" priority="125" operator="containsText" text="U20M">
      <formula>NOT(ISERROR(SEARCH("U20M",X13)))</formula>
    </cfRule>
    <cfRule type="containsText" dxfId="242" priority="126" operator="containsText" text="U20W">
      <formula>NOT(ISERROR(SEARCH("U20W",X13)))</formula>
    </cfRule>
  </conditionalFormatting>
  <conditionalFormatting sqref="P11:P22">
    <cfRule type="containsText" dxfId="241" priority="75" operator="containsText" text="M55">
      <formula>NOT(ISERROR(SEARCH("M55",P11)))</formula>
    </cfRule>
    <cfRule type="containsText" dxfId="240" priority="76" operator="containsText" text="M50">
      <formula>NOT(ISERROR(SEARCH("M50",P11)))</formula>
    </cfRule>
    <cfRule type="containsText" dxfId="239" priority="77" operator="containsText" text="M45">
      <formula>NOT(ISERROR(SEARCH("M45",P11)))</formula>
    </cfRule>
    <cfRule type="containsText" dxfId="238" priority="78" operator="containsText" text="M40">
      <formula>NOT(ISERROR(SEARCH("M40",P11)))</formula>
    </cfRule>
    <cfRule type="containsText" dxfId="237" priority="79" operator="containsText" text="M40">
      <formula>NOT(ISERROR(SEARCH("M40",P11)))</formula>
    </cfRule>
    <cfRule type="containsText" dxfId="236" priority="80" operator="containsText" text="M35">
      <formula>NOT(ISERROR(SEARCH("M35",P11)))</formula>
    </cfRule>
    <cfRule type="containsText" dxfId="235" priority="81" operator="containsText" text="SM">
      <formula>NOT(ISERROR(SEARCH("SM",P11)))</formula>
    </cfRule>
    <cfRule type="containsText" dxfId="234" priority="82" operator="containsText" text="U23M">
      <formula>NOT(ISERROR(SEARCH("U23M",P11)))</formula>
    </cfRule>
    <cfRule type="containsText" dxfId="233" priority="83" operator="containsText" text="U20M">
      <formula>NOT(ISERROR(SEARCH("U20M",P11)))</formula>
    </cfRule>
    <cfRule type="containsText" dxfId="232" priority="84" operator="containsText" text="U20W">
      <formula>NOT(ISERROR(SEARCH("U20W",P11)))</formula>
    </cfRule>
  </conditionalFormatting>
  <conditionalFormatting sqref="P13">
    <cfRule type="containsText" dxfId="231" priority="65" operator="containsText" text="M55">
      <formula>NOT(ISERROR(SEARCH("M55",P13)))</formula>
    </cfRule>
    <cfRule type="containsText" dxfId="230" priority="66" operator="containsText" text="M50">
      <formula>NOT(ISERROR(SEARCH("M50",P13)))</formula>
    </cfRule>
    <cfRule type="containsText" dxfId="229" priority="67" operator="containsText" text="M45">
      <formula>NOT(ISERROR(SEARCH("M45",P13)))</formula>
    </cfRule>
    <cfRule type="containsText" dxfId="228" priority="68" operator="containsText" text="M40">
      <formula>NOT(ISERROR(SEARCH("M40",P13)))</formula>
    </cfRule>
    <cfRule type="containsText" dxfId="227" priority="69" operator="containsText" text="M40">
      <formula>NOT(ISERROR(SEARCH("M40",P13)))</formula>
    </cfRule>
    <cfRule type="containsText" dxfId="226" priority="70" operator="containsText" text="M35">
      <formula>NOT(ISERROR(SEARCH("M35",P13)))</formula>
    </cfRule>
    <cfRule type="containsText" dxfId="225" priority="71" operator="containsText" text="SM">
      <formula>NOT(ISERROR(SEARCH("SM",P13)))</formula>
    </cfRule>
    <cfRule type="containsText" dxfId="224" priority="72" operator="containsText" text="U23M">
      <formula>NOT(ISERROR(SEARCH("U23M",P13)))</formula>
    </cfRule>
    <cfRule type="containsText" dxfId="223" priority="73" operator="containsText" text="U20M">
      <formula>NOT(ISERROR(SEARCH("U20M",P13)))</formula>
    </cfRule>
    <cfRule type="containsText" dxfId="222" priority="74" operator="containsText" text="U20W">
      <formula>NOT(ISERROR(SEARCH("U20W",P13)))</formula>
    </cfRule>
  </conditionalFormatting>
  <conditionalFormatting sqref="X11:X22">
    <cfRule type="containsText" dxfId="221" priority="43" operator="containsText" text="M55">
      <formula>NOT(ISERROR(SEARCH("M55",X11)))</formula>
    </cfRule>
    <cfRule type="containsText" dxfId="220" priority="44" operator="containsText" text="M50">
      <formula>NOT(ISERROR(SEARCH("M50",X11)))</formula>
    </cfRule>
    <cfRule type="containsText" dxfId="219" priority="45" operator="containsText" text="M45">
      <formula>NOT(ISERROR(SEARCH("M45",X11)))</formula>
    </cfRule>
    <cfRule type="containsText" dxfId="218" priority="46" operator="containsText" text="M40">
      <formula>NOT(ISERROR(SEARCH("M40",X11)))</formula>
    </cfRule>
    <cfRule type="containsText" dxfId="217" priority="47" operator="containsText" text="M40">
      <formula>NOT(ISERROR(SEARCH("M40",X11)))</formula>
    </cfRule>
    <cfRule type="containsText" dxfId="216" priority="48" operator="containsText" text="M35">
      <formula>NOT(ISERROR(SEARCH("M35",X11)))</formula>
    </cfRule>
    <cfRule type="containsText" dxfId="215" priority="49" operator="containsText" text="SM">
      <formula>NOT(ISERROR(SEARCH("SM",X11)))</formula>
    </cfRule>
    <cfRule type="containsText" dxfId="214" priority="50" operator="containsText" text="U23M">
      <formula>NOT(ISERROR(SEARCH("U23M",X11)))</formula>
    </cfRule>
    <cfRule type="containsText" dxfId="213" priority="51" operator="containsText" text="U20M">
      <formula>NOT(ISERROR(SEARCH("U20M",X11)))</formula>
    </cfRule>
    <cfRule type="containsText" dxfId="212" priority="52" operator="containsText" text="U20W">
      <formula>NOT(ISERROR(SEARCH("U20W",X11)))</formula>
    </cfRule>
  </conditionalFormatting>
  <conditionalFormatting sqref="X13">
    <cfRule type="containsText" dxfId="211" priority="33" operator="containsText" text="M55">
      <formula>NOT(ISERROR(SEARCH("M55",X13)))</formula>
    </cfRule>
    <cfRule type="containsText" dxfId="210" priority="34" operator="containsText" text="M50">
      <formula>NOT(ISERROR(SEARCH("M50",X13)))</formula>
    </cfRule>
    <cfRule type="containsText" dxfId="209" priority="35" operator="containsText" text="M45">
      <formula>NOT(ISERROR(SEARCH("M45",X13)))</formula>
    </cfRule>
    <cfRule type="containsText" dxfId="208" priority="36" operator="containsText" text="M40">
      <formula>NOT(ISERROR(SEARCH("M40",X13)))</formula>
    </cfRule>
    <cfRule type="containsText" dxfId="207" priority="37" operator="containsText" text="M40">
      <formula>NOT(ISERROR(SEARCH("M40",X13)))</formula>
    </cfRule>
    <cfRule type="containsText" dxfId="206" priority="38" operator="containsText" text="M35">
      <formula>NOT(ISERROR(SEARCH("M35",X13)))</formula>
    </cfRule>
    <cfRule type="containsText" dxfId="205" priority="39" operator="containsText" text="SM">
      <formula>NOT(ISERROR(SEARCH("SM",X13)))</formula>
    </cfRule>
    <cfRule type="containsText" dxfId="204" priority="40" operator="containsText" text="U23M">
      <formula>NOT(ISERROR(SEARCH("U23M",X13)))</formula>
    </cfRule>
    <cfRule type="containsText" dxfId="203" priority="41" operator="containsText" text="U20M">
      <formula>NOT(ISERROR(SEARCH("U20M",X13)))</formula>
    </cfRule>
    <cfRule type="containsText" dxfId="202" priority="42" operator="containsText" text="U20W">
      <formula>NOT(ISERROR(SEARCH("U20W",X13)))</formula>
    </cfRule>
  </conditionalFormatting>
  <conditionalFormatting sqref="P13">
    <cfRule type="containsText" dxfId="201" priority="11" operator="containsText" text="M55">
      <formula>NOT(ISERROR(SEARCH("M55",P13)))</formula>
    </cfRule>
    <cfRule type="containsText" dxfId="200" priority="12" operator="containsText" text="M50">
      <formula>NOT(ISERROR(SEARCH("M50",P13)))</formula>
    </cfRule>
    <cfRule type="containsText" dxfId="199" priority="13" operator="containsText" text="M45">
      <formula>NOT(ISERROR(SEARCH("M45",P13)))</formula>
    </cfRule>
    <cfRule type="containsText" dxfId="198" priority="14" operator="containsText" text="M40">
      <formula>NOT(ISERROR(SEARCH("M40",P13)))</formula>
    </cfRule>
    <cfRule type="containsText" dxfId="197" priority="15" operator="containsText" text="M40">
      <formula>NOT(ISERROR(SEARCH("M40",P13)))</formula>
    </cfRule>
    <cfRule type="containsText" dxfId="196" priority="16" operator="containsText" text="M35">
      <formula>NOT(ISERROR(SEARCH("M35",P13)))</formula>
    </cfRule>
    <cfRule type="containsText" dxfId="195" priority="17" operator="containsText" text="SM">
      <formula>NOT(ISERROR(SEARCH("SM",P13)))</formula>
    </cfRule>
    <cfRule type="containsText" dxfId="194" priority="18" operator="containsText" text="U23M">
      <formula>NOT(ISERROR(SEARCH("U23M",P13)))</formula>
    </cfRule>
    <cfRule type="containsText" dxfId="193" priority="19" operator="containsText" text="U20M">
      <formula>NOT(ISERROR(SEARCH("U20M",P13)))</formula>
    </cfRule>
    <cfRule type="containsText" dxfId="192" priority="20" operator="containsText" text="U20W">
      <formula>NOT(ISERROR(SEARCH("U20W",P13)))</formula>
    </cfRule>
  </conditionalFormatting>
  <conditionalFormatting sqref="X13">
    <cfRule type="containsText" dxfId="191" priority="1" operator="containsText" text="M55">
      <formula>NOT(ISERROR(SEARCH("M55",X13)))</formula>
    </cfRule>
    <cfRule type="containsText" dxfId="190" priority="2" operator="containsText" text="M50">
      <formula>NOT(ISERROR(SEARCH("M50",X13)))</formula>
    </cfRule>
    <cfRule type="containsText" dxfId="189" priority="3" operator="containsText" text="M45">
      <formula>NOT(ISERROR(SEARCH("M45",X13)))</formula>
    </cfRule>
    <cfRule type="containsText" dxfId="188" priority="4" operator="containsText" text="M40">
      <formula>NOT(ISERROR(SEARCH("M40",X13)))</formula>
    </cfRule>
    <cfRule type="containsText" dxfId="187" priority="5" operator="containsText" text="M40">
      <formula>NOT(ISERROR(SEARCH("M40",X13)))</formula>
    </cfRule>
    <cfRule type="containsText" dxfId="186" priority="6" operator="containsText" text="M35">
      <formula>NOT(ISERROR(SEARCH("M35",X13)))</formula>
    </cfRule>
    <cfRule type="containsText" dxfId="185" priority="7" operator="containsText" text="SM">
      <formula>NOT(ISERROR(SEARCH("SM",X13)))</formula>
    </cfRule>
    <cfRule type="containsText" dxfId="184" priority="8" operator="containsText" text="U23M">
      <formula>NOT(ISERROR(SEARCH("U23M",X13)))</formula>
    </cfRule>
    <cfRule type="containsText" dxfId="183" priority="9" operator="containsText" text="U20M">
      <formula>NOT(ISERROR(SEARCH("U20M",X13)))</formula>
    </cfRule>
    <cfRule type="containsText" dxfId="182" priority="10" operator="containsText" text="U20W">
      <formula>NOT(ISERROR(SEARCH("U20W",X13)))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B2A1C7"/>
  </sheetPr>
  <dimension ref="B2:AF22"/>
  <sheetViews>
    <sheetView zoomScale="70" zoomScaleNormal="70" workbookViewId="0">
      <selection activeCell="B2" sqref="B2:AF22"/>
    </sheetView>
  </sheetViews>
  <sheetFormatPr defaultRowHeight="14.25"/>
  <cols>
    <col min="1" max="1" width="4.28515625" style="2" customWidth="1"/>
    <col min="2" max="2" width="5.7109375" style="2" customWidth="1"/>
    <col min="3" max="3" width="4.7109375" style="2" bestFit="1" customWidth="1"/>
    <col min="4" max="4" width="9.28515625" style="2" bestFit="1" customWidth="1"/>
    <col min="5" max="5" width="10.85546875" style="2" bestFit="1" customWidth="1"/>
    <col min="6" max="6" width="8.28515625" style="2" bestFit="1" customWidth="1"/>
    <col min="7" max="7" width="8" style="2" bestFit="1" customWidth="1"/>
    <col min="8" max="8" width="6.7109375" style="2" bestFit="1" customWidth="1"/>
    <col min="9" max="9" width="7.140625" style="2" customWidth="1"/>
    <col min="10" max="10" width="5.7109375" style="2" customWidth="1"/>
    <col min="11" max="11" width="4.7109375" style="2" bestFit="1" customWidth="1"/>
    <col min="12" max="12" width="9.28515625" style="2" bestFit="1" customWidth="1"/>
    <col min="13" max="13" width="10.85546875" style="2" bestFit="1" customWidth="1"/>
    <col min="14" max="14" width="10.5703125" style="2" bestFit="1" customWidth="1"/>
    <col min="15" max="15" width="8" style="2" bestFit="1" customWidth="1"/>
    <col min="16" max="16" width="6.7109375" style="2" bestFit="1" customWidth="1"/>
    <col min="17" max="17" width="7.140625" style="2" customWidth="1"/>
    <col min="18" max="18" width="5.7109375" style="2" customWidth="1"/>
    <col min="19" max="19" width="4.7109375" style="2" bestFit="1" customWidth="1"/>
    <col min="20" max="20" width="9.28515625" style="2" bestFit="1" customWidth="1"/>
    <col min="21" max="21" width="10.85546875" style="2" bestFit="1" customWidth="1"/>
    <col min="22" max="22" width="10.5703125" style="2" bestFit="1" customWidth="1"/>
    <col min="23" max="23" width="8" style="2" bestFit="1" customWidth="1"/>
    <col min="24" max="24" width="6.7109375" style="2" bestFit="1" customWidth="1"/>
    <col min="25" max="25" width="7.140625" style="2" customWidth="1"/>
    <col min="26" max="26" width="5.7109375" style="2" customWidth="1"/>
    <col min="27" max="27" width="4.7109375" style="2" bestFit="1" customWidth="1"/>
    <col min="28" max="28" width="9.28515625" style="2" bestFit="1" customWidth="1"/>
    <col min="29" max="29" width="10.85546875" style="2" bestFit="1" customWidth="1"/>
    <col min="30" max="30" width="10.5703125" style="2" bestFit="1" customWidth="1"/>
    <col min="31" max="31" width="8" style="2" bestFit="1" customWidth="1"/>
    <col min="32" max="32" width="6.7109375" style="2" bestFit="1" customWidth="1"/>
    <col min="33" max="16384" width="9.140625" style="2"/>
  </cols>
  <sheetData>
    <row r="2" spans="2:32" ht="26.25" thickBot="1">
      <c r="B2" s="45" t="s">
        <v>15</v>
      </c>
      <c r="J2" s="45" t="s">
        <v>71</v>
      </c>
      <c r="R2" s="45" t="s">
        <v>6</v>
      </c>
      <c r="Z2" s="45" t="s">
        <v>9</v>
      </c>
    </row>
    <row r="3" spans="2:32" ht="15" thickBot="1">
      <c r="B3" s="52" t="s">
        <v>33</v>
      </c>
      <c r="C3" s="53" t="s">
        <v>70</v>
      </c>
      <c r="D3" s="54" t="s">
        <v>2</v>
      </c>
      <c r="E3" s="55" t="s">
        <v>3</v>
      </c>
      <c r="F3" s="257" t="s">
        <v>53</v>
      </c>
      <c r="G3" s="258" t="s">
        <v>10</v>
      </c>
      <c r="H3" s="58" t="s">
        <v>72</v>
      </c>
      <c r="I3" s="85"/>
      <c r="J3" s="52" t="s">
        <v>33</v>
      </c>
      <c r="K3" s="53" t="s">
        <v>70</v>
      </c>
      <c r="L3" s="54" t="s">
        <v>2</v>
      </c>
      <c r="M3" s="55" t="s">
        <v>3</v>
      </c>
      <c r="N3" s="257" t="s">
        <v>54</v>
      </c>
      <c r="O3" s="258" t="s">
        <v>10</v>
      </c>
      <c r="P3" s="58" t="s">
        <v>72</v>
      </c>
      <c r="Q3" s="85"/>
      <c r="R3" s="52" t="s">
        <v>33</v>
      </c>
      <c r="S3" s="53" t="s">
        <v>70</v>
      </c>
      <c r="T3" s="54" t="s">
        <v>2</v>
      </c>
      <c r="U3" s="55" t="s">
        <v>3</v>
      </c>
      <c r="V3" s="257" t="s">
        <v>54</v>
      </c>
      <c r="W3" s="258" t="s">
        <v>10</v>
      </c>
      <c r="X3" s="58" t="s">
        <v>72</v>
      </c>
      <c r="Y3" s="85"/>
      <c r="Z3" s="52" t="s">
        <v>33</v>
      </c>
      <c r="AA3" s="53" t="s">
        <v>70</v>
      </c>
      <c r="AB3" s="54" t="s">
        <v>2</v>
      </c>
      <c r="AC3" s="55" t="s">
        <v>3</v>
      </c>
      <c r="AD3" s="257" t="s">
        <v>54</v>
      </c>
      <c r="AE3" s="258" t="s">
        <v>10</v>
      </c>
      <c r="AF3" s="58" t="s">
        <v>72</v>
      </c>
    </row>
    <row r="4" spans="2:32">
      <c r="B4" s="4">
        <v>5</v>
      </c>
      <c r="C4" s="251">
        <v>15</v>
      </c>
      <c r="D4" s="157" t="s">
        <v>116</v>
      </c>
      <c r="E4" s="244" t="s">
        <v>117</v>
      </c>
      <c r="F4" s="33">
        <v>1.44</v>
      </c>
      <c r="G4" s="23">
        <v>555</v>
      </c>
      <c r="H4" s="245" t="s">
        <v>50</v>
      </c>
      <c r="I4" s="85"/>
      <c r="J4" s="4">
        <v>5</v>
      </c>
      <c r="K4" s="251">
        <v>15</v>
      </c>
      <c r="L4" s="157" t="s">
        <v>116</v>
      </c>
      <c r="M4" s="244" t="s">
        <v>117</v>
      </c>
      <c r="N4" s="33">
        <v>6.69</v>
      </c>
      <c r="O4" s="23">
        <v>315</v>
      </c>
      <c r="P4" s="245" t="s">
        <v>50</v>
      </c>
      <c r="Q4" s="85"/>
      <c r="R4" s="4">
        <v>5</v>
      </c>
      <c r="S4" s="251">
        <v>15</v>
      </c>
      <c r="T4" s="157" t="s">
        <v>116</v>
      </c>
      <c r="U4" s="244" t="s">
        <v>117</v>
      </c>
      <c r="V4" s="33">
        <v>4.24</v>
      </c>
      <c r="W4" s="23">
        <v>364</v>
      </c>
      <c r="X4" s="245" t="s">
        <v>50</v>
      </c>
      <c r="Y4" s="85"/>
      <c r="Z4" s="4">
        <v>5</v>
      </c>
      <c r="AA4" s="251">
        <v>15</v>
      </c>
      <c r="AB4" s="157" t="s">
        <v>116</v>
      </c>
      <c r="AC4" s="244" t="s">
        <v>117</v>
      </c>
      <c r="AD4" s="33">
        <v>8.1300000000000008</v>
      </c>
      <c r="AE4" s="23">
        <v>73</v>
      </c>
      <c r="AF4" s="245" t="s">
        <v>50</v>
      </c>
    </row>
    <row r="5" spans="2:32" ht="15" thickBot="1">
      <c r="B5" s="6">
        <v>5</v>
      </c>
      <c r="C5" s="252">
        <v>16</v>
      </c>
      <c r="D5" s="187" t="s">
        <v>118</v>
      </c>
      <c r="E5" s="196" t="s">
        <v>119</v>
      </c>
      <c r="F5" s="36">
        <v>1.32</v>
      </c>
      <c r="G5" s="25">
        <v>429</v>
      </c>
      <c r="H5" s="246" t="s">
        <v>50</v>
      </c>
      <c r="I5" s="85"/>
      <c r="J5" s="6">
        <v>5</v>
      </c>
      <c r="K5" s="252">
        <v>16</v>
      </c>
      <c r="L5" s="187" t="s">
        <v>118</v>
      </c>
      <c r="M5" s="196" t="s">
        <v>119</v>
      </c>
      <c r="N5" s="36">
        <v>7.97</v>
      </c>
      <c r="O5" s="25">
        <v>397</v>
      </c>
      <c r="P5" s="246" t="s">
        <v>50</v>
      </c>
      <c r="Q5" s="85"/>
      <c r="R5" s="6">
        <v>5</v>
      </c>
      <c r="S5" s="252">
        <v>16</v>
      </c>
      <c r="T5" s="187" t="s">
        <v>118</v>
      </c>
      <c r="U5" s="196" t="s">
        <v>119</v>
      </c>
      <c r="V5" s="36">
        <v>4.45</v>
      </c>
      <c r="W5" s="25">
        <v>416</v>
      </c>
      <c r="X5" s="246" t="s">
        <v>50</v>
      </c>
      <c r="Y5" s="85"/>
      <c r="Z5" s="6">
        <v>5</v>
      </c>
      <c r="AA5" s="252">
        <v>16</v>
      </c>
      <c r="AB5" s="187" t="s">
        <v>118</v>
      </c>
      <c r="AC5" s="196" t="s">
        <v>119</v>
      </c>
      <c r="AD5" s="36">
        <v>18.48</v>
      </c>
      <c r="AE5" s="25">
        <v>261</v>
      </c>
      <c r="AF5" s="246" t="s">
        <v>50</v>
      </c>
    </row>
    <row r="6" spans="2:32">
      <c r="B6" s="4">
        <v>6</v>
      </c>
      <c r="C6" s="253">
        <v>5</v>
      </c>
      <c r="D6" s="147" t="s">
        <v>89</v>
      </c>
      <c r="E6" s="194" t="s">
        <v>90</v>
      </c>
      <c r="F6" s="33">
        <v>1.35</v>
      </c>
      <c r="G6" s="23">
        <v>599</v>
      </c>
      <c r="H6" s="243" t="s">
        <v>48</v>
      </c>
      <c r="I6" s="85"/>
      <c r="J6" s="4">
        <v>6</v>
      </c>
      <c r="K6" s="253">
        <v>5</v>
      </c>
      <c r="L6" s="147" t="s">
        <v>89</v>
      </c>
      <c r="M6" s="194" t="s">
        <v>90</v>
      </c>
      <c r="N6" s="33">
        <v>7.9</v>
      </c>
      <c r="O6" s="23">
        <v>449</v>
      </c>
      <c r="P6" s="243" t="s">
        <v>48</v>
      </c>
      <c r="Q6" s="85"/>
      <c r="R6" s="4">
        <v>6</v>
      </c>
      <c r="S6" s="253">
        <v>5</v>
      </c>
      <c r="T6" s="147" t="s">
        <v>89</v>
      </c>
      <c r="U6" s="194" t="s">
        <v>90</v>
      </c>
      <c r="V6" s="33">
        <v>4.13</v>
      </c>
      <c r="W6" s="23">
        <v>448</v>
      </c>
      <c r="X6" s="243" t="s">
        <v>48</v>
      </c>
      <c r="Y6" s="85"/>
      <c r="Z6" s="4">
        <v>6</v>
      </c>
      <c r="AA6" s="253">
        <v>5</v>
      </c>
      <c r="AB6" s="147" t="s">
        <v>89</v>
      </c>
      <c r="AC6" s="194" t="s">
        <v>90</v>
      </c>
      <c r="AD6" s="33">
        <v>22.59</v>
      </c>
      <c r="AE6" s="23">
        <v>400</v>
      </c>
      <c r="AF6" s="243" t="s">
        <v>48</v>
      </c>
    </row>
    <row r="7" spans="2:32" ht="15" thickBot="1">
      <c r="B7" s="240">
        <v>6</v>
      </c>
      <c r="C7" s="254">
        <v>8</v>
      </c>
      <c r="D7" s="247" t="s">
        <v>121</v>
      </c>
      <c r="E7" s="248" t="s">
        <v>122</v>
      </c>
      <c r="F7" s="241">
        <v>1.25</v>
      </c>
      <c r="G7" s="242">
        <v>481</v>
      </c>
      <c r="H7" s="249" t="s">
        <v>48</v>
      </c>
      <c r="I7" s="85"/>
      <c r="J7" s="240">
        <v>6</v>
      </c>
      <c r="K7" s="254">
        <v>8</v>
      </c>
      <c r="L7" s="247" t="s">
        <v>121</v>
      </c>
      <c r="M7" s="248" t="s">
        <v>122</v>
      </c>
      <c r="N7" s="241">
        <v>9.31</v>
      </c>
      <c r="O7" s="242">
        <v>551</v>
      </c>
      <c r="P7" s="249" t="s">
        <v>48</v>
      </c>
      <c r="Q7" s="85"/>
      <c r="R7" s="240">
        <v>6</v>
      </c>
      <c r="S7" s="254">
        <v>8</v>
      </c>
      <c r="T7" s="247" t="s">
        <v>121</v>
      </c>
      <c r="U7" s="248" t="s">
        <v>122</v>
      </c>
      <c r="V7" s="241">
        <v>4.04</v>
      </c>
      <c r="W7" s="242">
        <v>423</v>
      </c>
      <c r="X7" s="249" t="s">
        <v>48</v>
      </c>
      <c r="Y7" s="85"/>
      <c r="Z7" s="240">
        <v>6</v>
      </c>
      <c r="AA7" s="254">
        <v>8</v>
      </c>
      <c r="AB7" s="247" t="s">
        <v>121</v>
      </c>
      <c r="AC7" s="248" t="s">
        <v>122</v>
      </c>
      <c r="AD7" s="241">
        <v>24.3</v>
      </c>
      <c r="AE7" s="242">
        <v>437</v>
      </c>
      <c r="AF7" s="249" t="s">
        <v>48</v>
      </c>
    </row>
    <row r="8" spans="2:32">
      <c r="B8" s="4"/>
      <c r="C8" s="250"/>
      <c r="D8" s="28"/>
      <c r="E8" s="255"/>
      <c r="F8" s="33"/>
      <c r="G8" s="23"/>
      <c r="H8" s="90"/>
      <c r="I8" s="85"/>
      <c r="J8" s="4"/>
      <c r="K8" s="250"/>
      <c r="L8" s="28"/>
      <c r="M8" s="255"/>
      <c r="N8" s="33"/>
      <c r="O8" s="23"/>
      <c r="P8" s="90"/>
      <c r="Q8" s="85"/>
      <c r="R8" s="4"/>
      <c r="S8" s="250"/>
      <c r="T8" s="28"/>
      <c r="U8" s="255"/>
      <c r="V8" s="33"/>
      <c r="W8" s="23"/>
      <c r="X8" s="90"/>
      <c r="Y8" s="85"/>
      <c r="Z8" s="4"/>
      <c r="AA8" s="250"/>
      <c r="AB8" s="28"/>
      <c r="AC8" s="255"/>
      <c r="AD8" s="33"/>
      <c r="AE8" s="23"/>
      <c r="AF8" s="90"/>
    </row>
    <row r="9" spans="2:32">
      <c r="B9" s="5"/>
      <c r="C9" s="47"/>
      <c r="D9" s="29"/>
      <c r="E9" s="49"/>
      <c r="F9" s="35"/>
      <c r="G9" s="24"/>
      <c r="H9" s="101"/>
      <c r="I9" s="85"/>
      <c r="J9" s="5"/>
      <c r="K9" s="47"/>
      <c r="L9" s="29"/>
      <c r="M9" s="49"/>
      <c r="N9" s="35"/>
      <c r="O9" s="24"/>
      <c r="P9" s="101"/>
      <c r="Q9" s="85"/>
      <c r="R9" s="5"/>
      <c r="S9" s="47"/>
      <c r="T9" s="29"/>
      <c r="U9" s="49"/>
      <c r="V9" s="35"/>
      <c r="W9" s="24"/>
      <c r="X9" s="101"/>
      <c r="Y9" s="85"/>
      <c r="Z9" s="5"/>
      <c r="AA9" s="47"/>
      <c r="AB9" s="29"/>
      <c r="AC9" s="49"/>
      <c r="AD9" s="35"/>
      <c r="AE9" s="24"/>
      <c r="AF9" s="101"/>
    </row>
    <row r="10" spans="2:32">
      <c r="B10" s="5"/>
      <c r="C10" s="47"/>
      <c r="D10" s="29"/>
      <c r="E10" s="256"/>
      <c r="F10" s="35"/>
      <c r="G10" s="24"/>
      <c r="H10" s="101"/>
      <c r="I10" s="85"/>
      <c r="J10" s="5"/>
      <c r="K10" s="47"/>
      <c r="L10" s="29"/>
      <c r="M10" s="256"/>
      <c r="N10" s="35"/>
      <c r="O10" s="24"/>
      <c r="P10" s="101"/>
      <c r="Q10" s="85"/>
      <c r="R10" s="5"/>
      <c r="S10" s="47"/>
      <c r="T10" s="29"/>
      <c r="U10" s="256"/>
      <c r="V10" s="35"/>
      <c r="W10" s="24"/>
      <c r="X10" s="101"/>
      <c r="Y10" s="85"/>
      <c r="Z10" s="5"/>
      <c r="AA10" s="47"/>
      <c r="AB10" s="29"/>
      <c r="AC10" s="256"/>
      <c r="AD10" s="35"/>
      <c r="AE10" s="24"/>
      <c r="AF10" s="101"/>
    </row>
    <row r="11" spans="2:32">
      <c r="B11" s="5"/>
      <c r="C11" s="48"/>
      <c r="D11" s="29"/>
      <c r="E11" s="49"/>
      <c r="F11" s="26"/>
      <c r="G11" s="24"/>
      <c r="H11" s="43"/>
      <c r="I11" s="85"/>
      <c r="J11" s="5"/>
      <c r="K11" s="48"/>
      <c r="L11" s="29"/>
      <c r="M11" s="49"/>
      <c r="N11" s="26"/>
      <c r="O11" s="24"/>
      <c r="P11" s="43"/>
      <c r="Q11" s="85"/>
      <c r="R11" s="5"/>
      <c r="S11" s="48"/>
      <c r="T11" s="29"/>
      <c r="U11" s="49"/>
      <c r="V11" s="26"/>
      <c r="W11" s="24"/>
      <c r="X11" s="43"/>
      <c r="Y11" s="85"/>
      <c r="Z11" s="5"/>
      <c r="AA11" s="48"/>
      <c r="AB11" s="29"/>
      <c r="AC11" s="49"/>
      <c r="AD11" s="26"/>
      <c r="AE11" s="24"/>
      <c r="AF11" s="43"/>
    </row>
    <row r="12" spans="2:32">
      <c r="B12" s="5"/>
      <c r="C12" s="48"/>
      <c r="D12" s="29"/>
      <c r="E12" s="49"/>
      <c r="F12" s="26"/>
      <c r="G12" s="24"/>
      <c r="H12" s="43"/>
      <c r="I12" s="85"/>
      <c r="J12" s="5"/>
      <c r="K12" s="48"/>
      <c r="L12" s="29"/>
      <c r="M12" s="49"/>
      <c r="N12" s="26"/>
      <c r="O12" s="24"/>
      <c r="P12" s="43"/>
      <c r="Q12" s="85"/>
      <c r="R12" s="5"/>
      <c r="S12" s="48"/>
      <c r="T12" s="29"/>
      <c r="U12" s="49"/>
      <c r="V12" s="26"/>
      <c r="W12" s="24"/>
      <c r="X12" s="43"/>
      <c r="Y12" s="85"/>
      <c r="Z12" s="5"/>
      <c r="AA12" s="48"/>
      <c r="AB12" s="29"/>
      <c r="AC12" s="49"/>
      <c r="AD12" s="26"/>
      <c r="AE12" s="24"/>
      <c r="AF12" s="43"/>
    </row>
    <row r="13" spans="2:32">
      <c r="B13" s="5"/>
      <c r="C13" s="48"/>
      <c r="D13" s="29"/>
      <c r="E13" s="49"/>
      <c r="F13" s="26"/>
      <c r="G13" s="24"/>
      <c r="H13" s="43"/>
      <c r="I13" s="85"/>
      <c r="J13" s="5"/>
      <c r="K13" s="48"/>
      <c r="L13" s="29"/>
      <c r="M13" s="49"/>
      <c r="N13" s="26"/>
      <c r="O13" s="24"/>
      <c r="P13" s="43"/>
      <c r="Q13" s="85"/>
      <c r="R13" s="5"/>
      <c r="S13" s="48"/>
      <c r="T13" s="29"/>
      <c r="U13" s="49"/>
      <c r="V13" s="26"/>
      <c r="W13" s="24"/>
      <c r="X13" s="43"/>
      <c r="Y13" s="85"/>
      <c r="Z13" s="5"/>
      <c r="AA13" s="48"/>
      <c r="AB13" s="29"/>
      <c r="AC13" s="49"/>
      <c r="AD13" s="26"/>
      <c r="AE13" s="24"/>
      <c r="AF13" s="43"/>
    </row>
    <row r="14" spans="2:32">
      <c r="B14" s="5"/>
      <c r="C14" s="48"/>
      <c r="D14" s="29"/>
      <c r="E14" s="49"/>
      <c r="F14" s="26"/>
      <c r="G14" s="24"/>
      <c r="H14" s="43"/>
      <c r="I14" s="85"/>
      <c r="J14" s="5"/>
      <c r="K14" s="48"/>
      <c r="L14" s="29"/>
      <c r="M14" s="49"/>
      <c r="N14" s="26"/>
      <c r="O14" s="24"/>
      <c r="P14" s="43"/>
      <c r="Q14" s="85"/>
      <c r="R14" s="5"/>
      <c r="S14" s="48"/>
      <c r="T14" s="29"/>
      <c r="U14" s="49"/>
      <c r="V14" s="26"/>
      <c r="W14" s="24"/>
      <c r="X14" s="43"/>
      <c r="Y14" s="85"/>
      <c r="Z14" s="5"/>
      <c r="AA14" s="48"/>
      <c r="AB14" s="29"/>
      <c r="AC14" s="49"/>
      <c r="AD14" s="26"/>
      <c r="AE14" s="24"/>
      <c r="AF14" s="43"/>
    </row>
    <row r="15" spans="2:32">
      <c r="B15" s="5"/>
      <c r="C15" s="48"/>
      <c r="D15" s="29"/>
      <c r="E15" s="49"/>
      <c r="F15" s="26"/>
      <c r="G15" s="24"/>
      <c r="H15" s="43"/>
      <c r="I15" s="85"/>
      <c r="J15" s="5"/>
      <c r="K15" s="48"/>
      <c r="L15" s="29"/>
      <c r="M15" s="49"/>
      <c r="N15" s="26"/>
      <c r="O15" s="24"/>
      <c r="P15" s="43"/>
      <c r="R15" s="5"/>
      <c r="S15" s="48"/>
      <c r="T15" s="29"/>
      <c r="U15" s="49"/>
      <c r="V15" s="26"/>
      <c r="W15" s="24"/>
      <c r="X15" s="43"/>
      <c r="Y15" s="85"/>
      <c r="Z15" s="5"/>
      <c r="AA15" s="48"/>
      <c r="AB15" s="29"/>
      <c r="AC15" s="49"/>
      <c r="AD15" s="26"/>
      <c r="AE15" s="24"/>
      <c r="AF15" s="43"/>
    </row>
    <row r="16" spans="2:32">
      <c r="B16" s="5"/>
      <c r="C16" s="48"/>
      <c r="D16" s="29"/>
      <c r="E16" s="49"/>
      <c r="F16" s="26"/>
      <c r="G16" s="24"/>
      <c r="H16" s="43"/>
      <c r="J16" s="5"/>
      <c r="K16" s="48"/>
      <c r="L16" s="29"/>
      <c r="M16" s="49"/>
      <c r="N16" s="26"/>
      <c r="O16" s="24"/>
      <c r="P16" s="43"/>
      <c r="R16" s="5"/>
      <c r="S16" s="48"/>
      <c r="T16" s="29"/>
      <c r="U16" s="49"/>
      <c r="V16" s="26"/>
      <c r="W16" s="24"/>
      <c r="X16" s="43"/>
      <c r="Y16" s="85"/>
      <c r="Z16" s="5"/>
      <c r="AA16" s="48"/>
      <c r="AB16" s="29"/>
      <c r="AC16" s="49"/>
      <c r="AD16" s="26"/>
      <c r="AE16" s="24"/>
      <c r="AF16" s="43"/>
    </row>
    <row r="17" spans="2:32">
      <c r="B17" s="5"/>
      <c r="C17" s="48"/>
      <c r="D17" s="29"/>
      <c r="E17" s="49"/>
      <c r="F17" s="26"/>
      <c r="G17" s="24"/>
      <c r="H17" s="43"/>
      <c r="J17" s="5"/>
      <c r="K17" s="48"/>
      <c r="L17" s="29"/>
      <c r="M17" s="49"/>
      <c r="N17" s="26"/>
      <c r="O17" s="24"/>
      <c r="P17" s="43"/>
      <c r="R17" s="5"/>
      <c r="S17" s="48"/>
      <c r="T17" s="29"/>
      <c r="U17" s="49"/>
      <c r="V17" s="26"/>
      <c r="W17" s="24"/>
      <c r="X17" s="43"/>
      <c r="Z17" s="5"/>
      <c r="AA17" s="48"/>
      <c r="AB17" s="29"/>
      <c r="AC17" s="49"/>
      <c r="AD17" s="26"/>
      <c r="AE17" s="24"/>
      <c r="AF17" s="43"/>
    </row>
    <row r="18" spans="2:32">
      <c r="B18" s="5"/>
      <c r="C18" s="48"/>
      <c r="D18" s="29"/>
      <c r="E18" s="49"/>
      <c r="F18" s="26"/>
      <c r="G18" s="24"/>
      <c r="H18" s="43"/>
      <c r="J18" s="5"/>
      <c r="K18" s="48"/>
      <c r="L18" s="29"/>
      <c r="M18" s="49"/>
      <c r="N18" s="26"/>
      <c r="O18" s="24"/>
      <c r="P18" s="43"/>
      <c r="R18" s="5"/>
      <c r="S18" s="48"/>
      <c r="T18" s="29"/>
      <c r="U18" s="49"/>
      <c r="V18" s="26"/>
      <c r="W18" s="24"/>
      <c r="X18" s="43"/>
      <c r="Z18" s="5"/>
      <c r="AA18" s="48"/>
      <c r="AB18" s="29"/>
      <c r="AC18" s="49"/>
      <c r="AD18" s="26"/>
      <c r="AE18" s="24"/>
      <c r="AF18" s="43"/>
    </row>
    <row r="19" spans="2:32">
      <c r="B19" s="5"/>
      <c r="C19" s="48"/>
      <c r="D19" s="29"/>
      <c r="E19" s="49"/>
      <c r="F19" s="26"/>
      <c r="G19" s="24"/>
      <c r="H19" s="43"/>
      <c r="J19" s="5"/>
      <c r="K19" s="48"/>
      <c r="L19" s="29"/>
      <c r="M19" s="49"/>
      <c r="N19" s="26"/>
      <c r="O19" s="24"/>
      <c r="P19" s="43"/>
      <c r="R19" s="5"/>
      <c r="S19" s="48"/>
      <c r="T19" s="29"/>
      <c r="U19" s="49"/>
      <c r="V19" s="26"/>
      <c r="W19" s="24"/>
      <c r="X19" s="43"/>
      <c r="Z19" s="5"/>
      <c r="AA19" s="48"/>
      <c r="AB19" s="29"/>
      <c r="AC19" s="49"/>
      <c r="AD19" s="26"/>
      <c r="AE19" s="24"/>
      <c r="AF19" s="43"/>
    </row>
    <row r="20" spans="2:32">
      <c r="B20" s="5"/>
      <c r="C20" s="48"/>
      <c r="D20" s="29"/>
      <c r="E20" s="49"/>
      <c r="F20" s="26"/>
      <c r="G20" s="24"/>
      <c r="H20" s="43"/>
      <c r="J20" s="5"/>
      <c r="K20" s="48"/>
      <c r="L20" s="29"/>
      <c r="M20" s="49"/>
      <c r="N20" s="26"/>
      <c r="O20" s="24"/>
      <c r="P20" s="43"/>
      <c r="R20" s="5"/>
      <c r="S20" s="48"/>
      <c r="T20" s="29"/>
      <c r="U20" s="49"/>
      <c r="V20" s="26"/>
      <c r="W20" s="24"/>
      <c r="X20" s="43"/>
      <c r="Z20" s="5"/>
      <c r="AA20" s="48"/>
      <c r="AB20" s="29"/>
      <c r="AC20" s="49"/>
      <c r="AD20" s="26"/>
      <c r="AE20" s="24"/>
      <c r="AF20" s="43"/>
    </row>
    <row r="21" spans="2:32">
      <c r="B21" s="5"/>
      <c r="C21" s="48"/>
      <c r="D21" s="29"/>
      <c r="E21" s="49"/>
      <c r="F21" s="26"/>
      <c r="G21" s="24"/>
      <c r="H21" s="43"/>
      <c r="J21" s="5"/>
      <c r="K21" s="48"/>
      <c r="L21" s="29"/>
      <c r="M21" s="49"/>
      <c r="N21" s="26"/>
      <c r="O21" s="24"/>
      <c r="P21" s="43"/>
      <c r="R21" s="5"/>
      <c r="S21" s="48"/>
      <c r="T21" s="29"/>
      <c r="U21" s="49"/>
      <c r="V21" s="26"/>
      <c r="W21" s="24"/>
      <c r="X21" s="43"/>
      <c r="Z21" s="5"/>
      <c r="AA21" s="48"/>
      <c r="AB21" s="29"/>
      <c r="AC21" s="49"/>
      <c r="AD21" s="26"/>
      <c r="AE21" s="24"/>
      <c r="AF21" s="43"/>
    </row>
    <row r="22" spans="2:32" ht="15" thickBot="1">
      <c r="B22" s="6"/>
      <c r="C22" s="50"/>
      <c r="D22" s="30"/>
      <c r="E22" s="51"/>
      <c r="F22" s="27"/>
      <c r="G22" s="25"/>
      <c r="H22" s="44"/>
      <c r="J22" s="6"/>
      <c r="K22" s="50"/>
      <c r="L22" s="30"/>
      <c r="M22" s="51"/>
      <c r="N22" s="27"/>
      <c r="O22" s="25"/>
      <c r="P22" s="44"/>
      <c r="R22" s="6"/>
      <c r="S22" s="50"/>
      <c r="T22" s="30"/>
      <c r="U22" s="51"/>
      <c r="V22" s="27"/>
      <c r="W22" s="25"/>
      <c r="X22" s="44"/>
      <c r="Z22" s="6"/>
      <c r="AA22" s="50"/>
      <c r="AB22" s="30"/>
      <c r="AC22" s="51"/>
      <c r="AD22" s="27"/>
      <c r="AE22" s="25"/>
      <c r="AF22" s="44"/>
    </row>
  </sheetData>
  <conditionalFormatting sqref="H3 H11:H22 P3 P11:P22 X3 X11:X22 AF3 AF11:AF22">
    <cfRule type="containsText" dxfId="181" priority="254" operator="containsText" text="M55">
      <formula>NOT(ISERROR(SEARCH("M55",H3)))</formula>
    </cfRule>
    <cfRule type="containsText" dxfId="180" priority="255" operator="containsText" text="M50">
      <formula>NOT(ISERROR(SEARCH("M50",H3)))</formula>
    </cfRule>
    <cfRule type="containsText" dxfId="179" priority="256" operator="containsText" text="M45">
      <formula>NOT(ISERROR(SEARCH("M45",H3)))</formula>
    </cfRule>
    <cfRule type="containsText" dxfId="178" priority="257" operator="containsText" text="M40">
      <formula>NOT(ISERROR(SEARCH("M40",H3)))</formula>
    </cfRule>
    <cfRule type="containsText" dxfId="177" priority="258" operator="containsText" text="M40">
      <formula>NOT(ISERROR(SEARCH("M40",H3)))</formula>
    </cfRule>
    <cfRule type="containsText" dxfId="176" priority="259" operator="containsText" text="M35">
      <formula>NOT(ISERROR(SEARCH("M35",H3)))</formula>
    </cfRule>
    <cfRule type="containsText" dxfId="175" priority="260" operator="containsText" text="SM">
      <formula>NOT(ISERROR(SEARCH("SM",H3)))</formula>
    </cfRule>
    <cfRule type="containsText" dxfId="174" priority="261" operator="containsText" text="U23M">
      <formula>NOT(ISERROR(SEARCH("U23M",H3)))</formula>
    </cfRule>
    <cfRule type="containsText" dxfId="173" priority="262" operator="containsText" text="U20M">
      <formula>NOT(ISERROR(SEARCH("U20M",H3)))</formula>
    </cfRule>
    <cfRule type="containsText" dxfId="172" priority="263" operator="containsText" text="U20W">
      <formula>NOT(ISERROR(SEARCH("U20W",H3)))</formula>
    </cfRule>
  </conditionalFormatting>
  <conditionalFormatting sqref="C4:C11 K4:K11 S4:S11 AA4:AA11">
    <cfRule type="containsText" dxfId="171" priority="243" operator="containsText" text="1.">
      <formula>NOT(ISERROR(SEARCH("1.",C4)))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AC64"/>
  <sheetViews>
    <sheetView tabSelected="1" topLeftCell="A30" zoomScale="75" zoomScaleNormal="75" workbookViewId="0">
      <selection activeCell="AC63" sqref="A30:AC63"/>
    </sheetView>
  </sheetViews>
  <sheetFormatPr defaultRowHeight="14.25"/>
  <cols>
    <col min="1" max="1" width="4.7109375" style="3" bestFit="1" customWidth="1"/>
    <col min="2" max="2" width="4.5703125" style="2" bestFit="1" customWidth="1"/>
    <col min="3" max="3" width="9.140625" style="2"/>
    <col min="4" max="4" width="14.140625" style="2" bestFit="1" customWidth="1"/>
    <col min="5" max="5" width="20.28515625" style="2" customWidth="1"/>
    <col min="6" max="6" width="6.85546875" style="2" bestFit="1" customWidth="1"/>
    <col min="7" max="7" width="6.5703125" style="2" bestFit="1" customWidth="1"/>
    <col min="8" max="8" width="6.85546875" style="2" bestFit="1" customWidth="1"/>
    <col min="9" max="9" width="8.140625" style="2" customWidth="1"/>
    <col min="10" max="10" width="6.85546875" style="2" bestFit="1" customWidth="1"/>
    <col min="11" max="11" width="9.140625" style="2"/>
    <col min="12" max="12" width="6.85546875" style="2" bestFit="1" customWidth="1"/>
    <col min="13" max="13" width="7.5703125" style="2" customWidth="1"/>
    <col min="14" max="14" width="6.85546875" style="2" bestFit="1" customWidth="1"/>
    <col min="15" max="15" width="6.5703125" style="2" bestFit="1" customWidth="1"/>
    <col min="16" max="16" width="6.85546875" style="2" bestFit="1" customWidth="1"/>
    <col min="17" max="17" width="7.7109375" style="2" bestFit="1" customWidth="1"/>
    <col min="18" max="18" width="6.85546875" style="2" bestFit="1" customWidth="1"/>
    <col min="19" max="19" width="7" style="2" bestFit="1" customWidth="1"/>
    <col min="20" max="20" width="6.85546875" style="2" bestFit="1" customWidth="1"/>
    <col min="21" max="21" width="7.42578125" style="2" customWidth="1"/>
    <col min="22" max="22" width="6.85546875" style="2" bestFit="1" customWidth="1"/>
    <col min="23" max="23" width="7.5703125" style="2" bestFit="1" customWidth="1"/>
    <col min="24" max="24" width="6.85546875" style="2" bestFit="1" customWidth="1"/>
    <col min="25" max="25" width="8.5703125" style="2" bestFit="1" customWidth="1"/>
    <col min="26" max="26" width="6.85546875" style="2" bestFit="1" customWidth="1"/>
    <col min="27" max="28" width="9.140625" style="2"/>
    <col min="29" max="29" width="9.85546875" style="2" bestFit="1" customWidth="1"/>
    <col min="30" max="16384" width="9.140625" style="2"/>
  </cols>
  <sheetData>
    <row r="1" spans="1:29" ht="18">
      <c r="C1" s="14" t="s">
        <v>156</v>
      </c>
    </row>
    <row r="2" spans="1:29" ht="18">
      <c r="C2" s="14" t="s">
        <v>69</v>
      </c>
    </row>
    <row r="3" spans="1:29" ht="15" thickBot="1"/>
    <row r="4" spans="1:29" ht="43.5" thickBot="1">
      <c r="A4" s="32" t="s">
        <v>33</v>
      </c>
      <c r="B4" s="15" t="s">
        <v>11</v>
      </c>
      <c r="C4" s="15" t="s">
        <v>2</v>
      </c>
      <c r="D4" s="15" t="s">
        <v>3</v>
      </c>
      <c r="E4" s="15" t="s">
        <v>4</v>
      </c>
      <c r="F4" s="16" t="s">
        <v>16</v>
      </c>
      <c r="G4" s="21" t="s">
        <v>5</v>
      </c>
      <c r="H4" s="20" t="s">
        <v>10</v>
      </c>
      <c r="I4" s="21" t="s">
        <v>6</v>
      </c>
      <c r="J4" s="20" t="s">
        <v>10</v>
      </c>
      <c r="K4" s="21" t="s">
        <v>14</v>
      </c>
      <c r="L4" s="20" t="s">
        <v>10</v>
      </c>
      <c r="M4" s="21" t="s">
        <v>15</v>
      </c>
      <c r="N4" s="20" t="s">
        <v>10</v>
      </c>
      <c r="O4" s="21" t="s">
        <v>0</v>
      </c>
      <c r="P4" s="20" t="s">
        <v>10</v>
      </c>
      <c r="Q4" s="21" t="s">
        <v>7</v>
      </c>
      <c r="R4" s="20" t="s">
        <v>10</v>
      </c>
      <c r="S4" s="21" t="s">
        <v>8</v>
      </c>
      <c r="T4" s="20" t="s">
        <v>10</v>
      </c>
      <c r="U4" s="21" t="s">
        <v>12</v>
      </c>
      <c r="V4" s="20" t="s">
        <v>10</v>
      </c>
      <c r="W4" s="21" t="s">
        <v>9</v>
      </c>
      <c r="X4" s="20" t="s">
        <v>10</v>
      </c>
      <c r="Y4" s="21" t="s">
        <v>1</v>
      </c>
      <c r="Z4" s="20" t="s">
        <v>10</v>
      </c>
      <c r="AA4" s="19" t="s">
        <v>17</v>
      </c>
      <c r="AB4" s="18" t="s">
        <v>13</v>
      </c>
      <c r="AC4" s="17" t="s">
        <v>36</v>
      </c>
    </row>
    <row r="5" spans="1:29" ht="15" thickBot="1"/>
    <row r="6" spans="1:29">
      <c r="A6" s="294">
        <v>7</v>
      </c>
      <c r="B6" s="358">
        <v>1</v>
      </c>
      <c r="C6" s="361" t="s">
        <v>86</v>
      </c>
      <c r="D6" s="157" t="s">
        <v>87</v>
      </c>
      <c r="E6" s="157" t="s">
        <v>88</v>
      </c>
      <c r="F6" s="417" t="s">
        <v>78</v>
      </c>
      <c r="G6" s="340">
        <f>DecTrack!F16</f>
        <v>16.600000000000001</v>
      </c>
      <c r="H6" s="107">
        <f>DecTrack!G16</f>
        <v>420</v>
      </c>
      <c r="I6" s="92">
        <f>DecJump!F16</f>
        <v>4.75</v>
      </c>
      <c r="J6" s="107">
        <f>DecJump!G16</f>
        <v>834</v>
      </c>
      <c r="K6" s="92">
        <f>DecThrow!F16</f>
        <v>8.17</v>
      </c>
      <c r="L6" s="107">
        <f>DecThrow!G16</f>
        <v>548</v>
      </c>
      <c r="M6" s="92">
        <f>DecJump!N16</f>
        <v>1.38</v>
      </c>
      <c r="N6" s="107">
        <f>DecJump!O16</f>
        <v>842</v>
      </c>
      <c r="O6" s="92">
        <f>DecTrack!N16</f>
        <v>80.95</v>
      </c>
      <c r="P6" s="107">
        <f>DecTrack!O16</f>
        <v>369</v>
      </c>
      <c r="Q6" s="92">
        <f>DecTrack!V16</f>
        <v>15.79</v>
      </c>
      <c r="R6" s="107">
        <f>DecTrack!W16</f>
        <v>561</v>
      </c>
      <c r="S6" s="92">
        <f>DecThrow!N16</f>
        <v>24.32</v>
      </c>
      <c r="T6" s="107">
        <f>DecThrow!O16</f>
        <v>499</v>
      </c>
      <c r="U6" s="92">
        <f>DecJump!V16</f>
        <v>1.8</v>
      </c>
      <c r="V6" s="107">
        <f>DecJump!W16</f>
        <v>325</v>
      </c>
      <c r="W6" s="92">
        <f>DecThrow!V16</f>
        <v>26.7</v>
      </c>
      <c r="X6" s="107">
        <f>DecThrow!W16</f>
        <v>574</v>
      </c>
      <c r="Y6" s="92" t="str">
        <f>DecTrack!AD16</f>
        <v>7.16.7</v>
      </c>
      <c r="Z6" s="107">
        <f>DecTrack!AE16</f>
        <v>393</v>
      </c>
      <c r="AA6" s="387">
        <f t="shared" ref="AA6:AA27" si="0">SUM(H6+J6+L6+N6+P6+R6+T6+V6+X6+Z6)</f>
        <v>5365</v>
      </c>
      <c r="AB6" s="419" t="s">
        <v>78</v>
      </c>
      <c r="AC6" s="90">
        <v>1</v>
      </c>
    </row>
    <row r="7" spans="1:29">
      <c r="A7" s="295">
        <v>10</v>
      </c>
      <c r="B7" s="359">
        <v>20</v>
      </c>
      <c r="C7" s="366" t="s">
        <v>28</v>
      </c>
      <c r="D7" s="144" t="s">
        <v>29</v>
      </c>
      <c r="E7" s="144" t="s">
        <v>38</v>
      </c>
      <c r="F7" s="365" t="s">
        <v>18</v>
      </c>
      <c r="G7" s="341">
        <f>DecTrack!F24</f>
        <v>13.34</v>
      </c>
      <c r="H7" s="108">
        <f>DecTrack!G24</f>
        <v>439</v>
      </c>
      <c r="I7" s="99">
        <f>DecJump!F24</f>
        <v>5.7</v>
      </c>
      <c r="J7" s="108">
        <f>DecJump!G24</f>
        <v>523</v>
      </c>
      <c r="K7" s="99">
        <f>DecThrow!F24</f>
        <v>12.48</v>
      </c>
      <c r="L7" s="108">
        <f>DecThrow!G24</f>
        <v>636</v>
      </c>
      <c r="M7" s="99">
        <f>DecJump!N24</f>
        <v>1.8</v>
      </c>
      <c r="N7" s="108">
        <f>DecJump!O24</f>
        <v>627</v>
      </c>
      <c r="O7" s="99">
        <f>DecTrack!N24</f>
        <v>57.16</v>
      </c>
      <c r="P7" s="108">
        <f>DecTrack!O24</f>
        <v>515</v>
      </c>
      <c r="Q7" s="99">
        <f>DecTrack!V24</f>
        <v>18.91</v>
      </c>
      <c r="R7" s="108">
        <f>DecTrack!W24</f>
        <v>440</v>
      </c>
      <c r="S7" s="99">
        <f>DecThrow!N24</f>
        <v>38.5</v>
      </c>
      <c r="T7" s="108">
        <f>DecThrow!O24</f>
        <v>634</v>
      </c>
      <c r="U7" s="99" t="str">
        <f>DecJump!V24</f>
        <v>NH</v>
      </c>
      <c r="V7" s="108">
        <f>DecJump!W24</f>
        <v>0</v>
      </c>
      <c r="W7" s="99">
        <f>DecThrow!V24</f>
        <v>50.77</v>
      </c>
      <c r="X7" s="108">
        <f>DecThrow!W24</f>
        <v>600</v>
      </c>
      <c r="Y7" s="99" t="str">
        <f>DecTrack!AD24</f>
        <v>5.11.18</v>
      </c>
      <c r="Z7" s="108">
        <f>DecTrack!AE24</f>
        <v>497</v>
      </c>
      <c r="AA7" s="388">
        <f t="shared" si="0"/>
        <v>4911</v>
      </c>
      <c r="AB7" s="279" t="s">
        <v>18</v>
      </c>
      <c r="AC7" s="101">
        <v>2</v>
      </c>
    </row>
    <row r="8" spans="1:29">
      <c r="A8" s="295">
        <v>8</v>
      </c>
      <c r="B8" s="359">
        <v>12</v>
      </c>
      <c r="C8" s="362" t="s">
        <v>99</v>
      </c>
      <c r="D8" s="144" t="s">
        <v>100</v>
      </c>
      <c r="E8" s="144" t="s">
        <v>93</v>
      </c>
      <c r="F8" s="364" t="s">
        <v>40</v>
      </c>
      <c r="G8" s="341">
        <f>DecTrack!F19</f>
        <v>12.61</v>
      </c>
      <c r="H8" s="108">
        <f>DecTrack!G19</f>
        <v>536</v>
      </c>
      <c r="I8" s="99">
        <f>DecJump!F19</f>
        <v>5.95</v>
      </c>
      <c r="J8" s="108">
        <f>DecJump!G19</f>
        <v>576</v>
      </c>
      <c r="K8" s="99">
        <f>DecThrow!F19</f>
        <v>11.07</v>
      </c>
      <c r="L8" s="108">
        <f>DecThrow!G19</f>
        <v>550</v>
      </c>
      <c r="M8" s="99">
        <f>DecJump!N19</f>
        <v>1.75</v>
      </c>
      <c r="N8" s="108">
        <f>DecJump!O19</f>
        <v>585</v>
      </c>
      <c r="O8" s="99">
        <f>DecTrack!N19</f>
        <v>57.84</v>
      </c>
      <c r="P8" s="108">
        <f>DecTrack!O19</f>
        <v>490</v>
      </c>
      <c r="Q8" s="99">
        <f>DecTrack!V19</f>
        <v>18.57</v>
      </c>
      <c r="R8" s="108">
        <f>DecTrack!W19</f>
        <v>471</v>
      </c>
      <c r="S8" s="99">
        <f>DecThrow!N19</f>
        <v>25.46</v>
      </c>
      <c r="T8" s="108">
        <f>DecThrow!O19</f>
        <v>376</v>
      </c>
      <c r="U8" s="99">
        <f>DecJump!V19</f>
        <v>3.8</v>
      </c>
      <c r="V8" s="108">
        <f>DecJump!W19</f>
        <v>562</v>
      </c>
      <c r="W8" s="99">
        <f>DecThrow!V19</f>
        <v>35.42</v>
      </c>
      <c r="X8" s="108">
        <f>DecThrow!W19</f>
        <v>376</v>
      </c>
      <c r="Y8" s="99" t="str">
        <f>DecTrack!AD19</f>
        <v>5.40.01</v>
      </c>
      <c r="Z8" s="108">
        <f>DecTrack!AE19</f>
        <v>351</v>
      </c>
      <c r="AA8" s="388">
        <f t="shared" si="0"/>
        <v>4873</v>
      </c>
      <c r="AB8" s="230" t="s">
        <v>40</v>
      </c>
      <c r="AC8" s="101">
        <v>3</v>
      </c>
    </row>
    <row r="9" spans="1:29">
      <c r="A9" s="295">
        <v>9</v>
      </c>
      <c r="B9" s="359">
        <v>26</v>
      </c>
      <c r="C9" s="160" t="s">
        <v>112</v>
      </c>
      <c r="D9" s="141" t="s">
        <v>113</v>
      </c>
      <c r="E9" s="141" t="s">
        <v>137</v>
      </c>
      <c r="F9" s="367" t="s">
        <v>62</v>
      </c>
      <c r="G9" s="341" t="str">
        <f>DecTrack!F22</f>
        <v>DNS</v>
      </c>
      <c r="H9" s="108">
        <f>DecTrack!G22</f>
        <v>0</v>
      </c>
      <c r="I9" s="99">
        <f>DecJump!F22</f>
        <v>5.93</v>
      </c>
      <c r="J9" s="108">
        <f>DecJump!G22</f>
        <v>610</v>
      </c>
      <c r="K9" s="99">
        <f>DecThrow!F22</f>
        <v>8.7799999999999994</v>
      </c>
      <c r="L9" s="108">
        <f>DecThrow!G22</f>
        <v>432</v>
      </c>
      <c r="M9" s="99">
        <f>DecJump!N22</f>
        <v>1.64</v>
      </c>
      <c r="N9" s="108">
        <f>DecJump!O22</f>
        <v>528</v>
      </c>
      <c r="O9" s="99">
        <f>DecTrack!N22</f>
        <v>54.85</v>
      </c>
      <c r="P9" s="108">
        <f>DecTrack!O22</f>
        <v>683</v>
      </c>
      <c r="Q9" s="99">
        <f>DecTrack!V22</f>
        <v>17.55</v>
      </c>
      <c r="R9" s="108">
        <f>DecTrack!W22</f>
        <v>585</v>
      </c>
      <c r="S9" s="99">
        <f>DecThrow!N22</f>
        <v>22.27</v>
      </c>
      <c r="T9" s="108">
        <f>DecThrow!O22</f>
        <v>321</v>
      </c>
      <c r="U9" s="99">
        <f>DecJump!V22</f>
        <v>2.5</v>
      </c>
      <c r="V9" s="108">
        <f>DecJump!W22</f>
        <v>251</v>
      </c>
      <c r="W9" s="99">
        <f>DecThrow!V22</f>
        <v>25.18</v>
      </c>
      <c r="X9" s="108">
        <f>DecThrow!W22</f>
        <v>236</v>
      </c>
      <c r="Y9" s="99" t="str">
        <f>DecTrack!AD22</f>
        <v>4.56.10</v>
      </c>
      <c r="Z9" s="108">
        <f>DecTrack!AE22</f>
        <v>598</v>
      </c>
      <c r="AA9" s="388">
        <f t="shared" si="0"/>
        <v>4244</v>
      </c>
      <c r="AB9" s="280" t="s">
        <v>62</v>
      </c>
      <c r="AC9" s="101">
        <v>4</v>
      </c>
    </row>
    <row r="10" spans="1:29">
      <c r="A10" s="295">
        <v>9</v>
      </c>
      <c r="B10" s="359">
        <v>24</v>
      </c>
      <c r="C10" s="362" t="s">
        <v>104</v>
      </c>
      <c r="D10" s="144" t="s">
        <v>105</v>
      </c>
      <c r="E10" s="144" t="s">
        <v>106</v>
      </c>
      <c r="F10" s="367" t="s">
        <v>62</v>
      </c>
      <c r="G10" s="341">
        <f>DecTrack!F20</f>
        <v>12.65</v>
      </c>
      <c r="H10" s="108">
        <f>DecTrack!G20</f>
        <v>529</v>
      </c>
      <c r="I10" s="99">
        <f>DecJump!F20</f>
        <v>6.34</v>
      </c>
      <c r="J10" s="108">
        <f>DecJump!G20</f>
        <v>707</v>
      </c>
      <c r="K10" s="99">
        <f>DecThrow!F20</f>
        <v>8.8000000000000007</v>
      </c>
      <c r="L10" s="108">
        <f>DecThrow!G20</f>
        <v>433</v>
      </c>
      <c r="M10" s="99">
        <f>DecJump!N20</f>
        <v>1.61</v>
      </c>
      <c r="N10" s="108">
        <f>DecJump!O20</f>
        <v>504</v>
      </c>
      <c r="O10" s="99">
        <f>DecTrack!N20</f>
        <v>54.23</v>
      </c>
      <c r="P10" s="108">
        <f>DecTrack!O20</f>
        <v>709</v>
      </c>
      <c r="Q10" s="99">
        <f>DecTrack!V20</f>
        <v>19.38</v>
      </c>
      <c r="R10" s="108">
        <f>DecTrack!W20</f>
        <v>416</v>
      </c>
      <c r="S10" s="99">
        <f>DecThrow!N20</f>
        <v>23.87</v>
      </c>
      <c r="T10" s="108">
        <f>DecThrow!O20</f>
        <v>352</v>
      </c>
      <c r="U10" s="99">
        <f>DecJump!V20</f>
        <v>2.2999999999999998</v>
      </c>
      <c r="V10" s="108">
        <f>DecJump!W20</f>
        <v>206</v>
      </c>
      <c r="W10" s="99">
        <f>DecThrow!V20</f>
        <v>19.55</v>
      </c>
      <c r="X10" s="108">
        <f>DecThrow!W20</f>
        <v>159</v>
      </c>
      <c r="Y10" s="99" t="str">
        <f>DecTrack!AD20</f>
        <v>4.59.10</v>
      </c>
      <c r="Z10" s="108">
        <f>DecTrack!AE20</f>
        <v>580</v>
      </c>
      <c r="AA10" s="388">
        <f t="shared" si="0"/>
        <v>4595</v>
      </c>
      <c r="AB10" s="280" t="s">
        <v>62</v>
      </c>
      <c r="AC10" s="101">
        <v>5</v>
      </c>
    </row>
    <row r="11" spans="1:29">
      <c r="A11" s="295">
        <v>10</v>
      </c>
      <c r="B11" s="359">
        <v>14</v>
      </c>
      <c r="C11" s="366" t="s">
        <v>55</v>
      </c>
      <c r="D11" s="144" t="s">
        <v>56</v>
      </c>
      <c r="E11" s="144" t="s">
        <v>57</v>
      </c>
      <c r="F11" s="365" t="s">
        <v>18</v>
      </c>
      <c r="G11" s="341">
        <f>DecTrack!F23</f>
        <v>11.68</v>
      </c>
      <c r="H11" s="108">
        <f>DecTrack!G23</f>
        <v>746</v>
      </c>
      <c r="I11" s="99">
        <f>DecJump!F23</f>
        <v>5.6</v>
      </c>
      <c r="J11" s="108">
        <f>DecJump!G23</f>
        <v>502</v>
      </c>
      <c r="K11" s="99">
        <f>DecThrow!F23</f>
        <v>8.7899999999999991</v>
      </c>
      <c r="L11" s="108">
        <f>DecThrow!G23</f>
        <v>413</v>
      </c>
      <c r="M11" s="99">
        <f>DecJump!N23</f>
        <v>1.5</v>
      </c>
      <c r="N11" s="108">
        <f>DecJump!O23</f>
        <v>389</v>
      </c>
      <c r="O11" s="99">
        <f>DecTrack!N23</f>
        <v>56.53</v>
      </c>
      <c r="P11" s="108">
        <f>DecTrack!O23</f>
        <v>539</v>
      </c>
      <c r="Q11" s="99">
        <f>DecTrack!V23</f>
        <v>17.75</v>
      </c>
      <c r="R11" s="108">
        <f>DecTrack!W23</f>
        <v>548</v>
      </c>
      <c r="S11" s="99">
        <f>DecThrow!N23</f>
        <v>30.77</v>
      </c>
      <c r="T11" s="108">
        <f>DecThrow!O23</f>
        <v>480</v>
      </c>
      <c r="U11" s="99">
        <f>DecJump!V23</f>
        <v>3.6</v>
      </c>
      <c r="V11" s="108">
        <f>DecJump!W23</f>
        <v>509</v>
      </c>
      <c r="W11" s="99">
        <f>DecThrow!V23</f>
        <v>34.29</v>
      </c>
      <c r="X11" s="108">
        <f>DecThrow!W23</f>
        <v>360</v>
      </c>
      <c r="Y11" s="99" t="str">
        <f>DecTrack!AD23</f>
        <v>5.15.01</v>
      </c>
      <c r="Z11" s="108">
        <f>DecTrack!AE23</f>
        <v>476</v>
      </c>
      <c r="AA11" s="388">
        <f t="shared" si="0"/>
        <v>4962</v>
      </c>
      <c r="AB11" s="279" t="s">
        <v>18</v>
      </c>
      <c r="AC11" s="101">
        <v>6</v>
      </c>
    </row>
    <row r="12" spans="1:29">
      <c r="A12" s="295">
        <v>8</v>
      </c>
      <c r="B12" s="359">
        <v>4</v>
      </c>
      <c r="C12" s="362" t="s">
        <v>94</v>
      </c>
      <c r="D12" s="144" t="s">
        <v>95</v>
      </c>
      <c r="E12" s="144" t="s">
        <v>96</v>
      </c>
      <c r="F12" s="363" t="s">
        <v>66</v>
      </c>
      <c r="G12" s="341">
        <f>DecTrack!F17</f>
        <v>13.48</v>
      </c>
      <c r="H12" s="108">
        <f>DecTrack!G17</f>
        <v>481</v>
      </c>
      <c r="I12" s="99">
        <f>DecJump!F17</f>
        <v>5.62</v>
      </c>
      <c r="J12" s="108">
        <f>DecJump!G17</f>
        <v>542</v>
      </c>
      <c r="K12" s="99">
        <f>DecThrow!F17</f>
        <v>8.89</v>
      </c>
      <c r="L12" s="108">
        <f>DecThrow!G17</f>
        <v>439</v>
      </c>
      <c r="M12" s="99">
        <f>DecJump!N17</f>
        <v>1.6</v>
      </c>
      <c r="N12" s="108">
        <f>DecJump!O17</f>
        <v>496</v>
      </c>
      <c r="O12" s="99">
        <f>DecTrack!N17</f>
        <v>53.52</v>
      </c>
      <c r="P12" s="108">
        <f>DecTrack!O17</f>
        <v>739</v>
      </c>
      <c r="Q12" s="99">
        <f>DecTrack!V17</f>
        <v>20</v>
      </c>
      <c r="R12" s="108">
        <f>DecTrack!W17</f>
        <v>364</v>
      </c>
      <c r="S12" s="99">
        <f>DecThrow!N17</f>
        <v>20.67</v>
      </c>
      <c r="T12" s="108">
        <f>DecThrow!O17</f>
        <v>290</v>
      </c>
      <c r="U12" s="99">
        <f>DecJump!V17</f>
        <v>2.5</v>
      </c>
      <c r="V12" s="108">
        <f>DecJump!W17</f>
        <v>251</v>
      </c>
      <c r="W12" s="99">
        <f>DecThrow!V17</f>
        <v>31.36</v>
      </c>
      <c r="X12" s="108">
        <f>DecThrow!W17</f>
        <v>324</v>
      </c>
      <c r="Y12" s="99" t="str">
        <f>DecTrack!AD17</f>
        <v>5.11.70</v>
      </c>
      <c r="Z12" s="108">
        <f>DecTrack!AE17</f>
        <v>509</v>
      </c>
      <c r="AA12" s="388">
        <f t="shared" si="0"/>
        <v>4435</v>
      </c>
      <c r="AB12" s="370" t="s">
        <v>66</v>
      </c>
      <c r="AC12" s="101">
        <v>7</v>
      </c>
    </row>
    <row r="13" spans="1:29">
      <c r="A13" s="295">
        <v>2</v>
      </c>
      <c r="B13" s="359">
        <v>19</v>
      </c>
      <c r="C13" s="407" t="s">
        <v>139</v>
      </c>
      <c r="D13" s="141" t="s">
        <v>140</v>
      </c>
      <c r="E13" s="141" t="s">
        <v>141</v>
      </c>
      <c r="F13" s="408" t="s">
        <v>138</v>
      </c>
      <c r="G13" s="398">
        <f>DecTrack!F7</f>
        <v>12.42</v>
      </c>
      <c r="H13" s="399">
        <f>DecTrack!G7</f>
        <v>601</v>
      </c>
      <c r="I13" s="26">
        <f>DecJump!F7</f>
        <v>4.33</v>
      </c>
      <c r="J13" s="399">
        <f>DecJump!G7</f>
        <v>519</v>
      </c>
      <c r="K13" s="26">
        <f>DecThrow!F7</f>
        <v>7.98</v>
      </c>
      <c r="L13" s="399">
        <f>DecThrow!G7</f>
        <v>493</v>
      </c>
      <c r="M13" s="26">
        <f>DecJump!N7</f>
        <v>1.4</v>
      </c>
      <c r="N13" s="399">
        <f>DecJump!O7</f>
        <v>504</v>
      </c>
      <c r="O13" s="26">
        <f>DecTrack!N7</f>
        <v>66.319999999999993</v>
      </c>
      <c r="P13" s="399">
        <f>DecTrack!O7</f>
        <v>557</v>
      </c>
      <c r="Q13" s="26">
        <f>DecTrack!V7</f>
        <v>22.78</v>
      </c>
      <c r="R13" s="399">
        <f>DecTrack!W7</f>
        <v>227</v>
      </c>
      <c r="S13" s="99">
        <f>DecThrow!N7</f>
        <v>22.47</v>
      </c>
      <c r="T13" s="108">
        <f>DecThrow!O7</f>
        <v>366</v>
      </c>
      <c r="U13" s="99">
        <f>DecJump!V7</f>
        <v>2.2000000000000002</v>
      </c>
      <c r="V13" s="108">
        <f>DecJump!W7</f>
        <v>333</v>
      </c>
      <c r="W13" s="99">
        <f>DecThrow!V7</f>
        <v>24.92</v>
      </c>
      <c r="X13" s="108">
        <f>DecThrow!W7</f>
        <v>346</v>
      </c>
      <c r="Y13" s="99" t="str">
        <f>DecTrack!AD7</f>
        <v>6.15.02</v>
      </c>
      <c r="Z13" s="108">
        <f>DecTrack!AE7</f>
        <v>489</v>
      </c>
      <c r="AA13" s="388">
        <f t="shared" si="0"/>
        <v>4435</v>
      </c>
      <c r="AB13" s="418" t="s">
        <v>138</v>
      </c>
      <c r="AC13" s="101">
        <v>8</v>
      </c>
    </row>
    <row r="14" spans="1:29">
      <c r="A14" s="295">
        <v>3</v>
      </c>
      <c r="B14" s="359">
        <v>18</v>
      </c>
      <c r="C14" s="362" t="s">
        <v>107</v>
      </c>
      <c r="D14" s="141" t="s">
        <v>108</v>
      </c>
      <c r="E14" s="141" t="s">
        <v>93</v>
      </c>
      <c r="F14" s="175" t="s">
        <v>23</v>
      </c>
      <c r="G14" s="398">
        <f>DecTrack!F9</f>
        <v>14.83</v>
      </c>
      <c r="H14" s="399">
        <f>DecTrack!G9</f>
        <v>344</v>
      </c>
      <c r="I14" s="26">
        <f>DecJump!F9</f>
        <v>5.13</v>
      </c>
      <c r="J14" s="399">
        <f>DecJump!G9</f>
        <v>500</v>
      </c>
      <c r="K14" s="26">
        <f>DecThrow!F9</f>
        <v>9.57</v>
      </c>
      <c r="L14" s="399">
        <f>DecThrow!G9</f>
        <v>525</v>
      </c>
      <c r="M14" s="26">
        <f>DecJump!N9</f>
        <v>1.5</v>
      </c>
      <c r="N14" s="399">
        <f>DecJump!O9</f>
        <v>441</v>
      </c>
      <c r="O14" s="26">
        <f>DecTrack!N9</f>
        <v>65.180000000000007</v>
      </c>
      <c r="P14" s="399">
        <f>DecTrack!O9</f>
        <v>381</v>
      </c>
      <c r="Q14" s="26">
        <f>DecTrack!V9</f>
        <v>21.74</v>
      </c>
      <c r="R14" s="399">
        <f>DecTrack!W9</f>
        <v>305</v>
      </c>
      <c r="S14" s="99">
        <f>DecThrow!N9</f>
        <v>27.05</v>
      </c>
      <c r="T14" s="108">
        <f>DecThrow!O9</f>
        <v>460</v>
      </c>
      <c r="U14" s="99">
        <f>DecJump!V9</f>
        <v>3.1</v>
      </c>
      <c r="V14" s="108">
        <f>DecJump!W9</f>
        <v>439</v>
      </c>
      <c r="W14" s="99">
        <f>DecThrow!V9</f>
        <v>36.46</v>
      </c>
      <c r="X14" s="108">
        <f>DecThrow!W9</f>
        <v>436</v>
      </c>
      <c r="Y14" s="99" t="str">
        <f>DecTrack!AD9</f>
        <v>5.44.43</v>
      </c>
      <c r="Z14" s="108">
        <f>DecTrack!AE9</f>
        <v>410</v>
      </c>
      <c r="AA14" s="388">
        <f t="shared" si="0"/>
        <v>4241</v>
      </c>
      <c r="AB14" s="371" t="s">
        <v>23</v>
      </c>
      <c r="AC14" s="101">
        <v>9</v>
      </c>
    </row>
    <row r="15" spans="1:29">
      <c r="A15" s="295">
        <v>10</v>
      </c>
      <c r="B15" s="359">
        <v>21</v>
      </c>
      <c r="C15" s="362" t="s">
        <v>101</v>
      </c>
      <c r="D15" s="144" t="s">
        <v>87</v>
      </c>
      <c r="E15" s="144" t="s">
        <v>38</v>
      </c>
      <c r="F15" s="365" t="s">
        <v>18</v>
      </c>
      <c r="G15" s="341">
        <f>DecTrack!F25</f>
        <v>12.52</v>
      </c>
      <c r="H15" s="108">
        <f>DecTrack!G25</f>
        <v>582</v>
      </c>
      <c r="I15" s="99">
        <f>DecJump!F25</f>
        <v>5.62</v>
      </c>
      <c r="J15" s="108">
        <f>DecJump!G25</f>
        <v>506</v>
      </c>
      <c r="K15" s="99">
        <f>DecThrow!F25</f>
        <v>10.61</v>
      </c>
      <c r="L15" s="108">
        <f>DecThrow!G25</f>
        <v>522</v>
      </c>
      <c r="M15" s="99">
        <f>DecJump!N25</f>
        <v>1.6</v>
      </c>
      <c r="N15" s="108">
        <f>DecJump!O25</f>
        <v>464</v>
      </c>
      <c r="O15" s="99">
        <f>DecTrack!N25</f>
        <v>68.81</v>
      </c>
      <c r="P15" s="108">
        <f>DecTrack!O25</f>
        <v>163</v>
      </c>
      <c r="Q15" s="99">
        <f>DecTrack!V25</f>
        <v>20</v>
      </c>
      <c r="R15" s="108">
        <f>DecTrack!W25</f>
        <v>349</v>
      </c>
      <c r="S15" s="99">
        <f>DecThrow!N25</f>
        <v>36.11</v>
      </c>
      <c r="T15" s="108">
        <f>DecThrow!O25</f>
        <v>586</v>
      </c>
      <c r="U15" s="99">
        <f>DecJump!V25</f>
        <v>3.6</v>
      </c>
      <c r="V15" s="108">
        <f>DecJump!W25</f>
        <v>509</v>
      </c>
      <c r="W15" s="99">
        <f>DecThrow!V25</f>
        <v>39.61</v>
      </c>
      <c r="X15" s="108">
        <f>DecThrow!W25</f>
        <v>436</v>
      </c>
      <c r="Y15" s="99" t="str">
        <f>DecTrack!AD25</f>
        <v>6.24.28</v>
      </c>
      <c r="Z15" s="108">
        <f>DecTrack!AE25</f>
        <v>174</v>
      </c>
      <c r="AA15" s="388">
        <f t="shared" si="0"/>
        <v>4291</v>
      </c>
      <c r="AB15" s="279" t="s">
        <v>18</v>
      </c>
      <c r="AC15" s="101">
        <v>10</v>
      </c>
    </row>
    <row r="16" spans="1:29">
      <c r="A16" s="295">
        <v>8</v>
      </c>
      <c r="B16" s="359">
        <v>3</v>
      </c>
      <c r="C16" s="362" t="s">
        <v>97</v>
      </c>
      <c r="D16" s="144" t="s">
        <v>143</v>
      </c>
      <c r="E16" s="144" t="s">
        <v>96</v>
      </c>
      <c r="F16" s="364" t="s">
        <v>40</v>
      </c>
      <c r="G16" s="341">
        <f>DecTrack!F18</f>
        <v>13.82</v>
      </c>
      <c r="H16" s="108">
        <f>DecTrack!G18</f>
        <v>643</v>
      </c>
      <c r="I16" s="99">
        <f>DecJump!F18</f>
        <v>5.58</v>
      </c>
      <c r="J16" s="108">
        <f>DecJump!G18</f>
        <v>498</v>
      </c>
      <c r="K16" s="99">
        <f>DecThrow!F18</f>
        <v>10.09</v>
      </c>
      <c r="L16" s="108">
        <f>DecThrow!G18</f>
        <v>491</v>
      </c>
      <c r="M16" s="99">
        <f>DecJump!N18</f>
        <v>1.6</v>
      </c>
      <c r="N16" s="108">
        <f>DecJump!O18</f>
        <v>464</v>
      </c>
      <c r="O16" s="99">
        <f>DecTrack!N18</f>
        <v>59.82</v>
      </c>
      <c r="P16" s="108">
        <f>DecTrack!O18</f>
        <v>419</v>
      </c>
      <c r="Q16" s="99">
        <f>DecTrack!V18</f>
        <v>23.71</v>
      </c>
      <c r="R16" s="108">
        <f>DecTrack!W18</f>
        <v>116</v>
      </c>
      <c r="S16" s="99">
        <f>DecThrow!N18</f>
        <v>27.54</v>
      </c>
      <c r="T16" s="108">
        <f>DecThrow!O18</f>
        <v>416</v>
      </c>
      <c r="U16" s="99">
        <f>DecJump!V18</f>
        <v>2</v>
      </c>
      <c r="V16" s="108">
        <f>DecJump!W18</f>
        <v>140</v>
      </c>
      <c r="W16" s="99">
        <f>DecThrow!V18</f>
        <v>41.84</v>
      </c>
      <c r="X16" s="108">
        <f>DecThrow!W18</f>
        <v>469</v>
      </c>
      <c r="Y16" s="99" t="str">
        <f>DecTrack!AD18</f>
        <v>4.45.88</v>
      </c>
      <c r="Z16" s="108">
        <f>DecTrack!AE18</f>
        <v>644</v>
      </c>
      <c r="AA16" s="388">
        <f t="shared" si="0"/>
        <v>4300</v>
      </c>
      <c r="AB16" s="230" t="s">
        <v>40</v>
      </c>
      <c r="AC16" s="101">
        <v>11</v>
      </c>
    </row>
    <row r="17" spans="1:29">
      <c r="A17" s="295">
        <v>7</v>
      </c>
      <c r="B17" s="359">
        <v>17</v>
      </c>
      <c r="C17" s="362" t="s">
        <v>58</v>
      </c>
      <c r="D17" s="144" t="s">
        <v>59</v>
      </c>
      <c r="E17" s="144" t="s">
        <v>38</v>
      </c>
      <c r="F17" s="345" t="s">
        <v>49</v>
      </c>
      <c r="G17" s="341">
        <f>DecTrack!F15</f>
        <v>12.58</v>
      </c>
      <c r="H17" s="108">
        <f>DecTrack!G15</f>
        <v>541</v>
      </c>
      <c r="I17" s="99">
        <f>DecJump!F15</f>
        <v>3.62</v>
      </c>
      <c r="J17" s="108">
        <f>DecJump!G15</f>
        <v>310</v>
      </c>
      <c r="K17" s="99">
        <f>DecThrow!F15</f>
        <v>7.08</v>
      </c>
      <c r="L17" s="108">
        <f>DecThrow!G15</f>
        <v>428</v>
      </c>
      <c r="M17" s="99">
        <f>DecJump!N15</f>
        <v>1.29</v>
      </c>
      <c r="N17" s="108">
        <f>DecJump!O15</f>
        <v>610</v>
      </c>
      <c r="O17" s="99">
        <f>DecTrack!N15</f>
        <v>78.13</v>
      </c>
      <c r="P17" s="108">
        <f>DecTrack!O15</f>
        <v>346</v>
      </c>
      <c r="Q17" s="99">
        <f>DecTrack!V15</f>
        <v>17.25</v>
      </c>
      <c r="R17" s="108">
        <f>DecTrack!W15</f>
        <v>406</v>
      </c>
      <c r="S17" s="99">
        <f>DecThrow!N15</f>
        <v>15.34</v>
      </c>
      <c r="T17" s="108">
        <f>DecThrow!O15</f>
        <v>251</v>
      </c>
      <c r="U17" s="99">
        <f>DecJump!V15</f>
        <v>1.6</v>
      </c>
      <c r="V17" s="108">
        <f>DecJump!W15</f>
        <v>203</v>
      </c>
      <c r="W17" s="99">
        <f>DecThrow!V15</f>
        <v>21.78</v>
      </c>
      <c r="X17" s="108">
        <f>DecThrow!W15</f>
        <v>423</v>
      </c>
      <c r="Y17" s="99" t="str">
        <f>DecTrack!AD15</f>
        <v>6.23.7</v>
      </c>
      <c r="Z17" s="108">
        <f>DecTrack!AE15</f>
        <v>543</v>
      </c>
      <c r="AA17" s="388">
        <f t="shared" si="0"/>
        <v>4061</v>
      </c>
      <c r="AB17" s="350" t="s">
        <v>49</v>
      </c>
      <c r="AC17" s="101">
        <v>12</v>
      </c>
    </row>
    <row r="18" spans="1:29">
      <c r="A18" s="295">
        <v>3</v>
      </c>
      <c r="B18" s="359">
        <v>13</v>
      </c>
      <c r="C18" s="362" t="s">
        <v>91</v>
      </c>
      <c r="D18" s="144" t="s">
        <v>92</v>
      </c>
      <c r="E18" s="144" t="s">
        <v>93</v>
      </c>
      <c r="F18" s="150" t="s">
        <v>42</v>
      </c>
      <c r="G18" s="341">
        <f>DecTrack!F8</f>
        <v>14.15</v>
      </c>
      <c r="H18" s="108">
        <f>DecTrack!G8</f>
        <v>443</v>
      </c>
      <c r="I18" s="99">
        <f>DecJump!F8</f>
        <v>4.12</v>
      </c>
      <c r="J18" s="108">
        <f>DecJump!G8</f>
        <v>384</v>
      </c>
      <c r="K18" s="99">
        <f>DecThrow!F8</f>
        <v>8.7899999999999991</v>
      </c>
      <c r="L18" s="108">
        <f>DecThrow!G8</f>
        <v>471</v>
      </c>
      <c r="M18" s="99">
        <f>DecJump!N8</f>
        <v>1.32</v>
      </c>
      <c r="N18" s="108">
        <f>DecJump!O8</f>
        <v>491</v>
      </c>
      <c r="O18" s="99">
        <f>DecTrack!N8</f>
        <v>81.22</v>
      </c>
      <c r="P18" s="108">
        <f>DecTrack!O8</f>
        <v>122</v>
      </c>
      <c r="Q18" s="99">
        <f>DecTrack!V8</f>
        <v>20.420000000000002</v>
      </c>
      <c r="R18" s="108">
        <f>DecTrack!W8</f>
        <v>292</v>
      </c>
      <c r="S18" s="99">
        <f>DecThrow!N8</f>
        <v>28.76</v>
      </c>
      <c r="T18" s="108">
        <f>DecThrow!O8</f>
        <v>459</v>
      </c>
      <c r="U18" s="99">
        <f>DecJump!V8</f>
        <v>3</v>
      </c>
      <c r="V18" s="108">
        <f>DecJump!W8</f>
        <v>656</v>
      </c>
      <c r="W18" s="99">
        <f>DecThrow!V8</f>
        <v>21.72</v>
      </c>
      <c r="X18" s="108">
        <f>DecThrow!W8</f>
        <v>346</v>
      </c>
      <c r="Y18" s="99" t="str">
        <f>DecTrack!AD8</f>
        <v>6.55.68</v>
      </c>
      <c r="Z18" s="108">
        <f>DecTrack!AE8</f>
        <v>251</v>
      </c>
      <c r="AA18" s="388">
        <f t="shared" si="0"/>
        <v>3915</v>
      </c>
      <c r="AB18" s="405" t="s">
        <v>42</v>
      </c>
      <c r="AC18" s="101">
        <v>13</v>
      </c>
    </row>
    <row r="19" spans="1:29">
      <c r="A19" s="295">
        <v>4</v>
      </c>
      <c r="B19" s="359">
        <v>10</v>
      </c>
      <c r="C19" s="362" t="s">
        <v>103</v>
      </c>
      <c r="D19" s="144" t="s">
        <v>102</v>
      </c>
      <c r="E19" s="144" t="s">
        <v>45</v>
      </c>
      <c r="F19" s="367" t="s">
        <v>62</v>
      </c>
      <c r="G19" s="341">
        <f>DecTrack!F12</f>
        <v>15.25</v>
      </c>
      <c r="H19" s="108">
        <f>DecTrack!G12</f>
        <v>289</v>
      </c>
      <c r="I19" s="99">
        <f>DecJump!F12</f>
        <v>5.0999999999999996</v>
      </c>
      <c r="J19" s="108">
        <f>DecJump!G12</f>
        <v>433</v>
      </c>
      <c r="K19" s="99">
        <f>DecThrow!F12</f>
        <v>7.8</v>
      </c>
      <c r="L19" s="108">
        <f>DecThrow!G12</f>
        <v>372</v>
      </c>
      <c r="M19" s="99">
        <f>DecJump!N12</f>
        <v>1.5</v>
      </c>
      <c r="N19" s="108">
        <f>DecJump!O12</f>
        <v>411</v>
      </c>
      <c r="O19" s="99">
        <f>DecTrack!N12</f>
        <v>61.38</v>
      </c>
      <c r="P19" s="108">
        <f>DecTrack!O12</f>
        <v>439</v>
      </c>
      <c r="Q19" s="99">
        <f>DecTrack!V12</f>
        <v>23.51</v>
      </c>
      <c r="R19" s="108">
        <f>DecTrack!W12</f>
        <v>137</v>
      </c>
      <c r="S19" s="99">
        <f>DecThrow!N12</f>
        <v>25.82</v>
      </c>
      <c r="T19" s="108">
        <f>DecThrow!O12</f>
        <v>390</v>
      </c>
      <c r="U19" s="99">
        <f>DecJump!V12</f>
        <v>3</v>
      </c>
      <c r="V19" s="108">
        <f>DecJump!W12</f>
        <v>369</v>
      </c>
      <c r="W19" s="99">
        <f>DecThrow!V12</f>
        <v>29.99</v>
      </c>
      <c r="X19" s="108">
        <f>DecThrow!W12</f>
        <v>304</v>
      </c>
      <c r="Y19" s="99" t="str">
        <f>DecTrack!AD12</f>
        <v>4.40.99</v>
      </c>
      <c r="Z19" s="108">
        <f>DecTrack!AE12</f>
        <v>689</v>
      </c>
      <c r="AA19" s="388">
        <f t="shared" si="0"/>
        <v>3833</v>
      </c>
      <c r="AB19" s="280" t="s">
        <v>62</v>
      </c>
      <c r="AC19" s="101">
        <v>14</v>
      </c>
    </row>
    <row r="20" spans="1:29">
      <c r="A20" s="295">
        <v>2</v>
      </c>
      <c r="B20" s="359">
        <v>6</v>
      </c>
      <c r="C20" s="362" t="s">
        <v>24</v>
      </c>
      <c r="D20" s="141" t="s">
        <v>22</v>
      </c>
      <c r="E20" s="141" t="s">
        <v>45</v>
      </c>
      <c r="F20" s="368" t="s">
        <v>20</v>
      </c>
      <c r="G20" s="398">
        <f>DecTrack!F4</f>
        <v>15.53</v>
      </c>
      <c r="H20" s="399">
        <f>DecTrack!G4</f>
        <v>645</v>
      </c>
      <c r="I20" s="26">
        <f>DecJump!F4</f>
        <v>4.4400000000000004</v>
      </c>
      <c r="J20" s="399">
        <f>DecJump!G4</f>
        <v>405</v>
      </c>
      <c r="K20" s="26">
        <f>DecThrow!F4</f>
        <v>7.13</v>
      </c>
      <c r="L20" s="399">
        <f>DecThrow!G4</f>
        <v>400</v>
      </c>
      <c r="M20" s="26">
        <f>DecJump!N4</f>
        <v>1.5</v>
      </c>
      <c r="N20" s="399">
        <f>DecJump!O4</f>
        <v>504</v>
      </c>
      <c r="O20" s="26">
        <f>DecTrack!N4</f>
        <v>62.43</v>
      </c>
      <c r="P20" s="399">
        <f>DecTrack!O4</f>
        <v>539</v>
      </c>
      <c r="Q20" s="26">
        <f>DecTrack!V4</f>
        <v>22.54</v>
      </c>
      <c r="R20" s="399">
        <f>DecTrack!W4</f>
        <v>311</v>
      </c>
      <c r="S20" s="99">
        <f>DecThrow!N4</f>
        <v>15.26</v>
      </c>
      <c r="T20" s="108">
        <f>DecThrow!O4</f>
        <v>242</v>
      </c>
      <c r="U20" s="99">
        <f>DecJump!V4</f>
        <v>1.2</v>
      </c>
      <c r="V20" s="108">
        <f>DecJump!W4</f>
        <v>36</v>
      </c>
      <c r="W20" s="99">
        <f>DecThrow!V4</f>
        <v>26.29</v>
      </c>
      <c r="X20" s="108">
        <f>DecThrow!W4</f>
        <v>310</v>
      </c>
      <c r="Y20" s="99" t="str">
        <f>DecTrack!AD4</f>
        <v>5.01.93</v>
      </c>
      <c r="Z20" s="108">
        <f>DecTrack!AE4</f>
        <v>709</v>
      </c>
      <c r="AA20" s="388">
        <f t="shared" si="0"/>
        <v>4101</v>
      </c>
      <c r="AB20" s="281" t="s">
        <v>20</v>
      </c>
      <c r="AC20" s="101">
        <v>15</v>
      </c>
    </row>
    <row r="21" spans="1:29">
      <c r="A21" s="295">
        <v>9</v>
      </c>
      <c r="B21" s="359">
        <v>25</v>
      </c>
      <c r="C21" s="160" t="s">
        <v>60</v>
      </c>
      <c r="D21" s="141" t="s">
        <v>61</v>
      </c>
      <c r="E21" s="141" t="s">
        <v>137</v>
      </c>
      <c r="F21" s="367" t="s">
        <v>62</v>
      </c>
      <c r="G21" s="341">
        <f>DecTrack!F21</f>
        <v>13.63</v>
      </c>
      <c r="H21" s="108">
        <f>DecTrack!G21</f>
        <v>527</v>
      </c>
      <c r="I21" s="99">
        <f>DecJump!F21</f>
        <v>5.0999999999999996</v>
      </c>
      <c r="J21" s="108">
        <f>DecJump!G21</f>
        <v>433</v>
      </c>
      <c r="K21" s="99">
        <f>DecThrow!F21</f>
        <v>10.32</v>
      </c>
      <c r="L21" s="108">
        <f>DecThrow!G21</f>
        <v>528</v>
      </c>
      <c r="M21" s="99">
        <f>DecJump!N21</f>
        <v>1.55</v>
      </c>
      <c r="N21" s="108">
        <f>DecJump!O21</f>
        <v>457</v>
      </c>
      <c r="O21" s="99">
        <f>DecTrack!N21</f>
        <v>65.53</v>
      </c>
      <c r="P21" s="108">
        <f>DecTrack!O21</f>
        <v>309</v>
      </c>
      <c r="Q21" s="99">
        <f>DecTrack!V21</f>
        <v>20.59</v>
      </c>
      <c r="R21" s="108">
        <f>DecTrack!W21</f>
        <v>319</v>
      </c>
      <c r="S21" s="99">
        <f>DecThrow!N21</f>
        <v>28.58</v>
      </c>
      <c r="T21" s="108">
        <f>DecThrow!O21</f>
        <v>444</v>
      </c>
      <c r="U21" s="99">
        <f>DecJump!V21</f>
        <v>3</v>
      </c>
      <c r="V21" s="108">
        <f>DecJump!W21</f>
        <v>369</v>
      </c>
      <c r="W21" s="99">
        <f>DecThrow!V21</f>
        <v>31.43</v>
      </c>
      <c r="X21" s="108">
        <f>DecThrow!W21</f>
        <v>325</v>
      </c>
      <c r="Y21" s="99" t="str">
        <f>DecTrack!AD21</f>
        <v>6.03.30</v>
      </c>
      <c r="Z21" s="108">
        <f>DecTrack!AE21</f>
        <v>264</v>
      </c>
      <c r="AA21" s="388">
        <f t="shared" si="0"/>
        <v>3975</v>
      </c>
      <c r="AB21" s="280" t="s">
        <v>62</v>
      </c>
      <c r="AC21" s="101">
        <v>16</v>
      </c>
    </row>
    <row r="22" spans="1:29">
      <c r="A22" s="295">
        <v>2</v>
      </c>
      <c r="B22" s="359">
        <v>7</v>
      </c>
      <c r="C22" s="362" t="s">
        <v>26</v>
      </c>
      <c r="D22" s="141" t="s">
        <v>27</v>
      </c>
      <c r="E22" s="141" t="s">
        <v>38</v>
      </c>
      <c r="F22" s="368" t="s">
        <v>20</v>
      </c>
      <c r="G22" s="398">
        <f>DecTrack!F5</f>
        <v>13.25</v>
      </c>
      <c r="H22" s="399">
        <f>DecTrack!G5</f>
        <v>426</v>
      </c>
      <c r="I22" s="26">
        <f>DecJump!F5</f>
        <v>4.4000000000000004</v>
      </c>
      <c r="J22" s="399">
        <f>DecJump!G5</f>
        <v>398</v>
      </c>
      <c r="K22" s="26">
        <f>DecThrow!F5</f>
        <v>8.16</v>
      </c>
      <c r="L22" s="399">
        <f>DecThrow!G5</f>
        <v>474</v>
      </c>
      <c r="M22" s="26">
        <f>DecJump!N5</f>
        <v>1.55</v>
      </c>
      <c r="N22" s="399">
        <f>DecJump!O5</f>
        <v>544</v>
      </c>
      <c r="O22" s="26">
        <f>DecTrack!N5</f>
        <v>67.849999999999994</v>
      </c>
      <c r="P22" s="399">
        <f>DecTrack!O5</f>
        <v>365</v>
      </c>
      <c r="Q22" s="26">
        <f>DecTrack!V5</f>
        <v>23.65</v>
      </c>
      <c r="R22" s="399">
        <f>DecTrack!W5</f>
        <v>240</v>
      </c>
      <c r="S22" s="99">
        <f>DecThrow!N5</f>
        <v>23.95</v>
      </c>
      <c r="T22" s="108">
        <f>DecThrow!O5</f>
        <v>442</v>
      </c>
      <c r="U22" s="99">
        <f>DecJump!V5</f>
        <v>1.8</v>
      </c>
      <c r="V22" s="108">
        <f>DecJump!W5</f>
        <v>151</v>
      </c>
      <c r="W22" s="99">
        <f>DecThrow!V5</f>
        <v>27.22</v>
      </c>
      <c r="X22" s="108">
        <f>DecThrow!W5</f>
        <v>326</v>
      </c>
      <c r="Y22" s="99" t="str">
        <f>DecTrack!AD5</f>
        <v>5.45.23</v>
      </c>
      <c r="Z22" s="108">
        <f>DecTrack!AE5</f>
        <v>476</v>
      </c>
      <c r="AA22" s="388">
        <f t="shared" si="0"/>
        <v>3842</v>
      </c>
      <c r="AB22" s="281" t="s">
        <v>20</v>
      </c>
      <c r="AC22" s="101">
        <v>17</v>
      </c>
    </row>
    <row r="23" spans="1:29">
      <c r="A23" s="295">
        <v>2</v>
      </c>
      <c r="B23" s="359">
        <v>9</v>
      </c>
      <c r="C23" s="160" t="s">
        <v>114</v>
      </c>
      <c r="D23" s="141" t="s">
        <v>115</v>
      </c>
      <c r="E23" s="141" t="s">
        <v>38</v>
      </c>
      <c r="F23" s="176" t="s">
        <v>19</v>
      </c>
      <c r="G23" s="398">
        <f>DecTrack!F6</f>
        <v>13.03</v>
      </c>
      <c r="H23" s="399">
        <f>DecTrack!G6</f>
        <v>463</v>
      </c>
      <c r="I23" s="26">
        <f>DecJump!F6</f>
        <v>4.2699999999999996</v>
      </c>
      <c r="J23" s="399">
        <f>DecJump!G6</f>
        <v>429</v>
      </c>
      <c r="K23" s="26">
        <f>DecThrow!F6</f>
        <v>9.66</v>
      </c>
      <c r="L23" s="399">
        <f>DecThrow!G6</f>
        <v>565</v>
      </c>
      <c r="M23" s="26">
        <f>DecJump!N6</f>
        <v>1.3</v>
      </c>
      <c r="N23" s="399">
        <f>DecJump!O6</f>
        <v>396</v>
      </c>
      <c r="O23" s="26">
        <f>DecTrack!N6</f>
        <v>69.709999999999994</v>
      </c>
      <c r="P23" s="399">
        <f>DecTrack!O6</f>
        <v>379</v>
      </c>
      <c r="Q23" s="26">
        <f>DecTrack!V6</f>
        <v>28.73</v>
      </c>
      <c r="R23" s="399">
        <f>DecTrack!W6</f>
        <v>0</v>
      </c>
      <c r="S23" s="99">
        <f>DecThrow!N6</f>
        <v>26.71</v>
      </c>
      <c r="T23" s="108">
        <f>DecThrow!O6</f>
        <v>411</v>
      </c>
      <c r="U23" s="99">
        <f>DecJump!V6</f>
        <v>1.4</v>
      </c>
      <c r="V23" s="108">
        <f>DecJump!W6</f>
        <v>88</v>
      </c>
      <c r="W23" s="99">
        <f>DecThrow!V6</f>
        <v>29.09</v>
      </c>
      <c r="X23" s="108">
        <f>DecThrow!W6</f>
        <v>380</v>
      </c>
      <c r="Y23" s="99" t="str">
        <f>DecTrack!AD6</f>
        <v>6.22.45</v>
      </c>
      <c r="Z23" s="108">
        <f>DecTrack!AE6</f>
        <v>380</v>
      </c>
      <c r="AA23" s="388">
        <f t="shared" si="0"/>
        <v>3491</v>
      </c>
      <c r="AB23" s="372" t="s">
        <v>19</v>
      </c>
      <c r="AC23" s="101">
        <v>18</v>
      </c>
    </row>
    <row r="24" spans="1:29">
      <c r="A24" s="295">
        <v>4</v>
      </c>
      <c r="B24" s="359">
        <v>11</v>
      </c>
      <c r="C24" s="362" t="s">
        <v>109</v>
      </c>
      <c r="D24" s="141" t="s">
        <v>110</v>
      </c>
      <c r="E24" s="141" t="s">
        <v>111</v>
      </c>
      <c r="F24" s="368" t="s">
        <v>20</v>
      </c>
      <c r="G24" s="398">
        <f>DecTrack!F13</f>
        <v>12.58</v>
      </c>
      <c r="H24" s="399">
        <f>DecTrack!G13</f>
        <v>541</v>
      </c>
      <c r="I24" s="26">
        <f>DecJump!F13</f>
        <v>4.24</v>
      </c>
      <c r="J24" s="399">
        <f>DecJump!G13</f>
        <v>361</v>
      </c>
      <c r="K24" s="26">
        <f>DecThrow!F13</f>
        <v>7.73</v>
      </c>
      <c r="L24" s="399">
        <f>DecThrow!G13</f>
        <v>443</v>
      </c>
      <c r="M24" s="26">
        <f>DecJump!N13</f>
        <v>1.55</v>
      </c>
      <c r="N24" s="399">
        <f>DecJump!O13</f>
        <v>544</v>
      </c>
      <c r="O24" s="26">
        <f>DecTrack!N13</f>
        <v>69.489999999999995</v>
      </c>
      <c r="P24" s="399">
        <f>DecTrack!O13</f>
        <v>319</v>
      </c>
      <c r="Q24" s="26">
        <f>DecTrack!V13</f>
        <v>25.77</v>
      </c>
      <c r="R24" s="399">
        <f>DecTrack!W13</f>
        <v>130</v>
      </c>
      <c r="S24" s="99">
        <f>DecThrow!N13</f>
        <v>16.350000000000001</v>
      </c>
      <c r="T24" s="108">
        <f>DecThrow!O13</f>
        <v>266</v>
      </c>
      <c r="U24" s="99">
        <f>DecJump!V13</f>
        <v>2.25</v>
      </c>
      <c r="V24" s="108">
        <f>DecJump!W13</f>
        <v>259</v>
      </c>
      <c r="W24" s="99">
        <f>DecThrow!V13</f>
        <v>29.08</v>
      </c>
      <c r="X24" s="108">
        <f>DecThrow!W13</f>
        <v>357</v>
      </c>
      <c r="Y24" s="99" t="str">
        <f>DecTrack!AD13</f>
        <v>6.06.08</v>
      </c>
      <c r="Z24" s="108">
        <f>DecTrack!AE13</f>
        <v>380</v>
      </c>
      <c r="AA24" s="388">
        <f t="shared" si="0"/>
        <v>3600</v>
      </c>
      <c r="AB24" s="281" t="s">
        <v>20</v>
      </c>
      <c r="AC24" s="101">
        <v>19</v>
      </c>
    </row>
    <row r="25" spans="1:29">
      <c r="A25" s="295">
        <v>3</v>
      </c>
      <c r="B25" s="359">
        <v>22</v>
      </c>
      <c r="C25" s="369" t="s">
        <v>64</v>
      </c>
      <c r="D25" s="141" t="s">
        <v>65</v>
      </c>
      <c r="E25" s="141" t="s">
        <v>144</v>
      </c>
      <c r="F25" s="368" t="s">
        <v>20</v>
      </c>
      <c r="G25" s="398">
        <f>DecTrack!F10</f>
        <v>15.05</v>
      </c>
      <c r="H25" s="399">
        <f>DecTrack!G10</f>
        <v>380</v>
      </c>
      <c r="I25" s="26">
        <f>DecJump!F10</f>
        <v>4.29</v>
      </c>
      <c r="J25" s="399">
        <f>DecJump!G10</f>
        <v>373</v>
      </c>
      <c r="K25" s="26">
        <f>DecThrow!F10</f>
        <v>9.9600000000000009</v>
      </c>
      <c r="L25" s="399">
        <f>DecThrow!G10</f>
        <v>605</v>
      </c>
      <c r="M25" s="26">
        <f>DecJump!N10</f>
        <v>1.62</v>
      </c>
      <c r="N25" s="399">
        <f>DecJump!O10</f>
        <v>610</v>
      </c>
      <c r="O25" s="26">
        <f>DecTrack!N10</f>
        <v>99.39</v>
      </c>
      <c r="P25" s="399">
        <f>DecTrack!O10</f>
        <v>0</v>
      </c>
      <c r="Q25" s="26">
        <f>DecTrack!V10</f>
        <v>30.27</v>
      </c>
      <c r="R25" s="399">
        <f>DecTrack!W10</f>
        <v>5</v>
      </c>
      <c r="S25" s="99">
        <f>DecThrow!N10</f>
        <v>27.2</v>
      </c>
      <c r="T25" s="108">
        <f>DecThrow!O10</f>
        <v>519</v>
      </c>
      <c r="U25" s="99" t="str">
        <f>DecJump!V10</f>
        <v>NH</v>
      </c>
      <c r="V25" s="108">
        <f>DecJump!W10</f>
        <v>0</v>
      </c>
      <c r="W25" s="99">
        <f>DecThrow!V10</f>
        <v>32.35</v>
      </c>
      <c r="X25" s="108">
        <f>DecThrow!W10</f>
        <v>412</v>
      </c>
      <c r="Y25" s="99" t="str">
        <f>DecTrack!AD10</f>
        <v>DNF</v>
      </c>
      <c r="Z25" s="108">
        <f>DecTrack!AE10</f>
        <v>0</v>
      </c>
      <c r="AA25" s="388">
        <f t="shared" si="0"/>
        <v>2904</v>
      </c>
      <c r="AB25" s="281" t="s">
        <v>20</v>
      </c>
      <c r="AC25" s="101">
        <v>20</v>
      </c>
    </row>
    <row r="26" spans="1:29">
      <c r="A26" s="295">
        <v>4</v>
      </c>
      <c r="B26" s="359">
        <v>2</v>
      </c>
      <c r="C26" s="362" t="s">
        <v>37</v>
      </c>
      <c r="D26" s="144" t="s">
        <v>25</v>
      </c>
      <c r="E26" s="144" t="s">
        <v>38</v>
      </c>
      <c r="F26" s="365" t="s">
        <v>18</v>
      </c>
      <c r="G26" s="341">
        <f>DecTrack!F11</f>
        <v>13.82</v>
      </c>
      <c r="H26" s="108">
        <f>DecTrack!G11</f>
        <v>365</v>
      </c>
      <c r="I26" s="99">
        <f>DecJump!F11</f>
        <v>4.54</v>
      </c>
      <c r="J26" s="108">
        <f>DecJump!G11</f>
        <v>297</v>
      </c>
      <c r="K26" s="99">
        <f>DecThrow!F11</f>
        <v>9.02</v>
      </c>
      <c r="L26" s="108">
        <f>DecThrow!G11</f>
        <v>427</v>
      </c>
      <c r="M26" s="99">
        <f>DecJump!N11</f>
        <v>1.35</v>
      </c>
      <c r="N26" s="108">
        <f>DecJump!O11</f>
        <v>283</v>
      </c>
      <c r="O26" s="99">
        <f>DecTrack!N11</f>
        <v>61.17</v>
      </c>
      <c r="P26" s="108">
        <f>DecTrack!O11</f>
        <v>374</v>
      </c>
      <c r="Q26" s="99">
        <f>DecTrack!V11</f>
        <v>23.27</v>
      </c>
      <c r="R26" s="108">
        <f>DecTrack!W11</f>
        <v>137</v>
      </c>
      <c r="S26" s="99">
        <f>DecThrow!N11</f>
        <v>27.15</v>
      </c>
      <c r="T26" s="108">
        <f>DecThrow!O11</f>
        <v>409</v>
      </c>
      <c r="U26" s="99">
        <f>DecJump!V11</f>
        <v>1.5</v>
      </c>
      <c r="V26" s="108">
        <f>DecJump!W11</f>
        <v>54</v>
      </c>
      <c r="W26" s="99">
        <f>DecThrow!V11</f>
        <v>25.43</v>
      </c>
      <c r="X26" s="108">
        <f>DecThrow!W11</f>
        <v>235</v>
      </c>
      <c r="Y26" s="99" t="str">
        <f>DecTrack!AD11</f>
        <v>5.45.76</v>
      </c>
      <c r="Z26" s="108">
        <f>DecTrack!AE11</f>
        <v>325</v>
      </c>
      <c r="AA26" s="388">
        <f t="shared" si="0"/>
        <v>2906</v>
      </c>
      <c r="AB26" s="279" t="s">
        <v>18</v>
      </c>
      <c r="AC26" s="101">
        <v>21</v>
      </c>
    </row>
    <row r="27" spans="1:29" ht="15" thickBot="1">
      <c r="A27" s="296">
        <v>7</v>
      </c>
      <c r="B27" s="360">
        <v>23</v>
      </c>
      <c r="C27" s="403" t="s">
        <v>47</v>
      </c>
      <c r="D27" s="188" t="s">
        <v>39</v>
      </c>
      <c r="E27" s="188" t="s">
        <v>21</v>
      </c>
      <c r="F27" s="189" t="s">
        <v>42</v>
      </c>
      <c r="G27" s="342">
        <f>DecTrack!F14</f>
        <v>15.13</v>
      </c>
      <c r="H27" s="109">
        <f>DecTrack!G14</f>
        <v>460</v>
      </c>
      <c r="I27" s="103" t="str">
        <f>DecJump!F14</f>
        <v>DNS</v>
      </c>
      <c r="J27" s="109">
        <f>DecJump!G14</f>
        <v>0</v>
      </c>
      <c r="K27" s="103" t="str">
        <f>DecThrow!F14</f>
        <v>DNS</v>
      </c>
      <c r="L27" s="109">
        <f>DecThrow!G14</f>
        <v>0</v>
      </c>
      <c r="M27" s="103" t="str">
        <f>DecJump!N14</f>
        <v>DNS</v>
      </c>
      <c r="N27" s="109">
        <f>DecJump!O14</f>
        <v>0</v>
      </c>
      <c r="O27" s="103" t="str">
        <f>DecTrack!N14</f>
        <v>DNS</v>
      </c>
      <c r="P27" s="109">
        <f>DecTrack!O14</f>
        <v>0</v>
      </c>
      <c r="Q27" s="103" t="str">
        <f>DecTrack!V14</f>
        <v>DNS</v>
      </c>
      <c r="R27" s="109">
        <f>DecTrack!W14</f>
        <v>0</v>
      </c>
      <c r="S27" s="103" t="str">
        <f>DecThrow!N14</f>
        <v>DNS</v>
      </c>
      <c r="T27" s="109">
        <f>DecThrow!O14</f>
        <v>0</v>
      </c>
      <c r="U27" s="103" t="str">
        <f>DecJump!V14</f>
        <v>DNS</v>
      </c>
      <c r="V27" s="109">
        <f>DecJump!W14</f>
        <v>0</v>
      </c>
      <c r="W27" s="103" t="str">
        <f>DecThrow!V14</f>
        <v>DNS</v>
      </c>
      <c r="X27" s="109">
        <f>DecThrow!W14</f>
        <v>0</v>
      </c>
      <c r="Y27" s="103" t="str">
        <f>DecTrack!AD14</f>
        <v>DNS</v>
      </c>
      <c r="Z27" s="109">
        <f>DecTrack!AE14</f>
        <v>0</v>
      </c>
      <c r="AA27" s="389">
        <f t="shared" si="0"/>
        <v>460</v>
      </c>
      <c r="AB27" s="421" t="s">
        <v>42</v>
      </c>
      <c r="AC27" s="105" t="s">
        <v>164</v>
      </c>
    </row>
    <row r="28" spans="1:29">
      <c r="AA28" s="390"/>
    </row>
    <row r="29" spans="1:29" ht="15" thickBot="1">
      <c r="AA29" s="390"/>
    </row>
    <row r="30" spans="1:29" ht="43.5" thickBot="1">
      <c r="A30" s="32" t="s">
        <v>33</v>
      </c>
      <c r="B30" s="15" t="s">
        <v>11</v>
      </c>
      <c r="C30" s="15" t="s">
        <v>2</v>
      </c>
      <c r="D30" s="15" t="s">
        <v>3</v>
      </c>
      <c r="E30" s="15" t="s">
        <v>4</v>
      </c>
      <c r="F30" s="16" t="s">
        <v>16</v>
      </c>
      <c r="G30" s="21" t="s">
        <v>5</v>
      </c>
      <c r="H30" s="20" t="s">
        <v>10</v>
      </c>
      <c r="I30" s="21" t="s">
        <v>6</v>
      </c>
      <c r="J30" s="20" t="s">
        <v>10</v>
      </c>
      <c r="K30" s="21" t="s">
        <v>14</v>
      </c>
      <c r="L30" s="20" t="s">
        <v>10</v>
      </c>
      <c r="M30" s="21" t="s">
        <v>15</v>
      </c>
      <c r="N30" s="20" t="s">
        <v>10</v>
      </c>
      <c r="O30" s="21" t="s">
        <v>0</v>
      </c>
      <c r="P30" s="20" t="s">
        <v>10</v>
      </c>
      <c r="Q30" s="21" t="s">
        <v>7</v>
      </c>
      <c r="R30" s="20" t="s">
        <v>10</v>
      </c>
      <c r="S30" s="21" t="s">
        <v>8</v>
      </c>
      <c r="T30" s="20" t="s">
        <v>10</v>
      </c>
      <c r="U30" s="21" t="s">
        <v>12</v>
      </c>
      <c r="V30" s="20" t="s">
        <v>10</v>
      </c>
      <c r="W30" s="21" t="s">
        <v>9</v>
      </c>
      <c r="X30" s="20" t="s">
        <v>10</v>
      </c>
      <c r="Y30" s="21" t="s">
        <v>1</v>
      </c>
      <c r="Z30" s="20" t="s">
        <v>10</v>
      </c>
      <c r="AA30" s="391" t="s">
        <v>17</v>
      </c>
      <c r="AB30" s="18" t="s">
        <v>13</v>
      </c>
      <c r="AC30" s="17" t="s">
        <v>36</v>
      </c>
    </row>
    <row r="31" spans="1:29" ht="15" thickBot="1">
      <c r="AA31" s="390"/>
    </row>
    <row r="32" spans="1:29">
      <c r="A32" s="38">
        <v>3</v>
      </c>
      <c r="B32" s="156">
        <v>13</v>
      </c>
      <c r="C32" s="157" t="s">
        <v>91</v>
      </c>
      <c r="D32" s="158" t="s">
        <v>92</v>
      </c>
      <c r="E32" s="158" t="s">
        <v>93</v>
      </c>
      <c r="F32" s="186" t="s">
        <v>42</v>
      </c>
      <c r="G32" s="92">
        <v>15.13</v>
      </c>
      <c r="H32" s="107">
        <v>460</v>
      </c>
      <c r="I32" s="92">
        <v>4.12</v>
      </c>
      <c r="J32" s="107">
        <v>384</v>
      </c>
      <c r="K32" s="92">
        <v>8.7899999999999991</v>
      </c>
      <c r="L32" s="107">
        <v>471</v>
      </c>
      <c r="M32" s="92">
        <v>1.32</v>
      </c>
      <c r="N32" s="107">
        <v>491</v>
      </c>
      <c r="O32" s="92">
        <v>81.22</v>
      </c>
      <c r="P32" s="107">
        <v>122</v>
      </c>
      <c r="Q32" s="92">
        <v>20.420000000000002</v>
      </c>
      <c r="R32" s="107">
        <v>292</v>
      </c>
      <c r="S32" s="92">
        <v>28.76</v>
      </c>
      <c r="T32" s="107">
        <v>459</v>
      </c>
      <c r="U32" s="92">
        <v>3</v>
      </c>
      <c r="V32" s="107">
        <v>656</v>
      </c>
      <c r="W32" s="92">
        <v>21.72</v>
      </c>
      <c r="X32" s="107">
        <v>346</v>
      </c>
      <c r="Y32" s="92" t="s">
        <v>154</v>
      </c>
      <c r="Z32" s="107">
        <v>251</v>
      </c>
      <c r="AA32" s="112">
        <f>SUM(H32+J32+L32+N32+P32+R32+T32+V32+X32+Z32)</f>
        <v>3932</v>
      </c>
      <c r="AB32" s="186" t="s">
        <v>42</v>
      </c>
      <c r="AC32" s="38">
        <v>1</v>
      </c>
    </row>
    <row r="33" spans="1:29" ht="15" thickBot="1">
      <c r="A33" s="12"/>
      <c r="B33" s="137"/>
      <c r="C33" s="138"/>
      <c r="D33" s="139"/>
      <c r="E33" s="139"/>
      <c r="F33" s="137"/>
      <c r="G33" s="61"/>
      <c r="H33" s="384"/>
      <c r="I33" s="61"/>
      <c r="J33" s="384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42"/>
      <c r="AB33" s="137"/>
      <c r="AC33" s="12"/>
    </row>
    <row r="34" spans="1:29" ht="15" thickBot="1">
      <c r="A34" s="173">
        <v>7</v>
      </c>
      <c r="B34" s="184">
        <v>17</v>
      </c>
      <c r="C34" s="185" t="s">
        <v>58</v>
      </c>
      <c r="D34" s="191" t="s">
        <v>59</v>
      </c>
      <c r="E34" s="191" t="s">
        <v>38</v>
      </c>
      <c r="F34" s="374" t="s">
        <v>49</v>
      </c>
      <c r="G34" s="318">
        <v>16.600000000000001</v>
      </c>
      <c r="H34" s="319">
        <v>541</v>
      </c>
      <c r="I34" s="318">
        <v>3.62</v>
      </c>
      <c r="J34" s="319">
        <v>310</v>
      </c>
      <c r="K34" s="318">
        <v>7.08</v>
      </c>
      <c r="L34" s="319">
        <v>428</v>
      </c>
      <c r="M34" s="318">
        <v>1.29</v>
      </c>
      <c r="N34" s="319">
        <v>610</v>
      </c>
      <c r="O34" s="318">
        <v>78.13</v>
      </c>
      <c r="P34" s="319">
        <v>346</v>
      </c>
      <c r="Q34" s="318">
        <v>17.25</v>
      </c>
      <c r="R34" s="319">
        <v>406</v>
      </c>
      <c r="S34" s="318">
        <v>15.34</v>
      </c>
      <c r="T34" s="319">
        <v>251</v>
      </c>
      <c r="U34" s="318">
        <v>1.6</v>
      </c>
      <c r="V34" s="319">
        <v>203</v>
      </c>
      <c r="W34" s="318">
        <v>21.78</v>
      </c>
      <c r="X34" s="319">
        <v>423</v>
      </c>
      <c r="Y34" s="318" t="s">
        <v>165</v>
      </c>
      <c r="Z34" s="319">
        <v>543</v>
      </c>
      <c r="AA34" s="392">
        <f>SUM(H34+J34+L34+N34+P34+R34+T34+V34+X34+Z34)</f>
        <v>4061</v>
      </c>
      <c r="AB34" s="373" t="s">
        <v>49</v>
      </c>
      <c r="AC34" s="173">
        <v>1</v>
      </c>
    </row>
    <row r="35" spans="1:29" ht="15" thickBot="1">
      <c r="A35" s="12"/>
      <c r="B35" s="137"/>
      <c r="C35" s="138"/>
      <c r="D35" s="139"/>
      <c r="E35" s="139"/>
      <c r="F35" s="137"/>
      <c r="G35" s="61"/>
      <c r="H35" s="384"/>
      <c r="I35" s="61"/>
      <c r="J35" s="384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42"/>
      <c r="AB35" s="137"/>
      <c r="AC35" s="12"/>
    </row>
    <row r="36" spans="1:29" ht="15" thickBot="1">
      <c r="A36" s="173">
        <v>7</v>
      </c>
      <c r="B36" s="184">
        <v>1</v>
      </c>
      <c r="C36" s="185" t="s">
        <v>86</v>
      </c>
      <c r="D36" s="185" t="s">
        <v>87</v>
      </c>
      <c r="E36" s="185" t="s">
        <v>88</v>
      </c>
      <c r="F36" s="192" t="s">
        <v>78</v>
      </c>
      <c r="G36" s="318">
        <v>15.53</v>
      </c>
      <c r="H36" s="319">
        <v>420</v>
      </c>
      <c r="I36" s="318">
        <v>4.75</v>
      </c>
      <c r="J36" s="319">
        <v>834</v>
      </c>
      <c r="K36" s="318">
        <v>8.17</v>
      </c>
      <c r="L36" s="319">
        <v>548</v>
      </c>
      <c r="M36" s="318">
        <v>1.38</v>
      </c>
      <c r="N36" s="319">
        <v>842</v>
      </c>
      <c r="O36" s="318">
        <v>80.95</v>
      </c>
      <c r="P36" s="319">
        <v>369</v>
      </c>
      <c r="Q36" s="318">
        <v>15.79</v>
      </c>
      <c r="R36" s="319">
        <v>561</v>
      </c>
      <c r="S36" s="318">
        <v>24.32</v>
      </c>
      <c r="T36" s="319">
        <v>499</v>
      </c>
      <c r="U36" s="318">
        <v>1.8</v>
      </c>
      <c r="V36" s="319">
        <v>325</v>
      </c>
      <c r="W36" s="318">
        <v>26.7</v>
      </c>
      <c r="X36" s="319">
        <v>574</v>
      </c>
      <c r="Y36" s="318" t="s">
        <v>166</v>
      </c>
      <c r="Z36" s="319">
        <v>393</v>
      </c>
      <c r="AA36" s="392">
        <f>SUM(H36+J36+L36+N36+P36+R36+T36+V36+X36+Z36)</f>
        <v>5365</v>
      </c>
      <c r="AB36" s="192" t="s">
        <v>78</v>
      </c>
      <c r="AC36" s="173">
        <v>1</v>
      </c>
    </row>
    <row r="37" spans="1:29">
      <c r="A37" s="172"/>
      <c r="B37" s="119"/>
      <c r="C37" s="138"/>
      <c r="D37" s="138"/>
      <c r="E37" s="138"/>
      <c r="F37" s="119"/>
      <c r="G37" s="85"/>
      <c r="H37" s="385"/>
      <c r="I37" s="85"/>
      <c r="J37" s="3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42"/>
      <c r="AB37" s="85"/>
      <c r="AC37" s="172"/>
    </row>
    <row r="38" spans="1:29" ht="15" thickBot="1">
      <c r="A38" s="12"/>
      <c r="B38" s="119"/>
      <c r="C38" s="138"/>
      <c r="D38" s="138"/>
      <c r="E38" s="138"/>
      <c r="F38" s="119"/>
      <c r="G38" s="62"/>
      <c r="H38" s="42"/>
      <c r="I38" s="62"/>
      <c r="J38" s="42"/>
      <c r="K38" s="62"/>
      <c r="L38" s="42"/>
      <c r="M38" s="62"/>
      <c r="N38" s="42"/>
      <c r="O38" s="62"/>
      <c r="P38" s="42"/>
      <c r="Q38" s="62"/>
      <c r="R38" s="42"/>
      <c r="S38" s="62"/>
      <c r="T38" s="42"/>
      <c r="U38" s="62"/>
      <c r="V38" s="42"/>
      <c r="W38" s="62"/>
      <c r="X38" s="42"/>
      <c r="Y38" s="62"/>
      <c r="Z38" s="42"/>
      <c r="AA38" s="42"/>
      <c r="AB38" s="12"/>
      <c r="AC38" s="12"/>
    </row>
    <row r="39" spans="1:29" ht="15" thickBot="1">
      <c r="A39" s="173">
        <v>8</v>
      </c>
      <c r="B39" s="184">
        <v>4</v>
      </c>
      <c r="C39" s="185" t="s">
        <v>94</v>
      </c>
      <c r="D39" s="191" t="s">
        <v>95</v>
      </c>
      <c r="E39" s="191" t="s">
        <v>96</v>
      </c>
      <c r="F39" s="269" t="s">
        <v>66</v>
      </c>
      <c r="G39" s="318">
        <v>12.42</v>
      </c>
      <c r="H39" s="319">
        <v>481</v>
      </c>
      <c r="I39" s="318">
        <v>5.62</v>
      </c>
      <c r="J39" s="319">
        <v>542</v>
      </c>
      <c r="K39" s="318">
        <v>8.89</v>
      </c>
      <c r="L39" s="319">
        <v>439</v>
      </c>
      <c r="M39" s="318">
        <v>1.6</v>
      </c>
      <c r="N39" s="319">
        <v>496</v>
      </c>
      <c r="O39" s="318">
        <v>53.52</v>
      </c>
      <c r="P39" s="319">
        <v>739</v>
      </c>
      <c r="Q39" s="318">
        <v>20</v>
      </c>
      <c r="R39" s="319">
        <v>364</v>
      </c>
      <c r="S39" s="318">
        <v>20.67</v>
      </c>
      <c r="T39" s="319">
        <v>290</v>
      </c>
      <c r="U39" s="318">
        <v>2.5</v>
      </c>
      <c r="V39" s="319">
        <v>251</v>
      </c>
      <c r="W39" s="318">
        <v>31.36</v>
      </c>
      <c r="X39" s="319">
        <v>324</v>
      </c>
      <c r="Y39" s="318" t="s">
        <v>167</v>
      </c>
      <c r="Z39" s="319">
        <v>509</v>
      </c>
      <c r="AA39" s="392">
        <f>SUM(H39+J39+L39+N39+P39+R39+T39+V39+X39+Z39)</f>
        <v>4435</v>
      </c>
      <c r="AB39" s="307" t="s">
        <v>66</v>
      </c>
      <c r="AC39" s="173">
        <v>1</v>
      </c>
    </row>
    <row r="40" spans="1:29" ht="15" thickBot="1">
      <c r="A40" s="12"/>
      <c r="B40" s="137"/>
      <c r="C40" s="138"/>
      <c r="D40" s="139"/>
      <c r="E40" s="139"/>
      <c r="F40" s="137"/>
      <c r="G40" s="62"/>
      <c r="H40" s="42"/>
      <c r="I40" s="62"/>
      <c r="J40" s="42"/>
      <c r="K40" s="62"/>
      <c r="L40" s="42"/>
      <c r="M40" s="62"/>
      <c r="N40" s="42"/>
      <c r="O40" s="62"/>
      <c r="P40" s="42"/>
      <c r="Q40" s="62"/>
      <c r="R40" s="42"/>
      <c r="S40" s="62"/>
      <c r="T40" s="42"/>
      <c r="U40" s="62"/>
      <c r="V40" s="42"/>
      <c r="W40" s="62"/>
      <c r="X40" s="42"/>
      <c r="Y40" s="62"/>
      <c r="Z40" s="42"/>
      <c r="AA40" s="42"/>
      <c r="AB40" s="137"/>
      <c r="AC40" s="12"/>
    </row>
    <row r="41" spans="1:29">
      <c r="A41" s="38">
        <v>8</v>
      </c>
      <c r="B41" s="251">
        <v>12</v>
      </c>
      <c r="C41" s="157" t="s">
        <v>99</v>
      </c>
      <c r="D41" s="158" t="s">
        <v>100</v>
      </c>
      <c r="E41" s="158" t="s">
        <v>93</v>
      </c>
      <c r="F41" s="270" t="s">
        <v>40</v>
      </c>
      <c r="G41" s="92">
        <v>12.58</v>
      </c>
      <c r="H41" s="107">
        <v>536</v>
      </c>
      <c r="I41" s="92">
        <v>5.95</v>
      </c>
      <c r="J41" s="107">
        <v>576</v>
      </c>
      <c r="K41" s="92">
        <v>11.07</v>
      </c>
      <c r="L41" s="107">
        <v>550</v>
      </c>
      <c r="M41" s="92">
        <v>1.75</v>
      </c>
      <c r="N41" s="107">
        <v>585</v>
      </c>
      <c r="O41" s="92">
        <v>57.84</v>
      </c>
      <c r="P41" s="107">
        <v>490</v>
      </c>
      <c r="Q41" s="92">
        <v>18.57</v>
      </c>
      <c r="R41" s="107">
        <v>471</v>
      </c>
      <c r="S41" s="92">
        <v>25.46</v>
      </c>
      <c r="T41" s="107">
        <v>376</v>
      </c>
      <c r="U41" s="92">
        <v>3.8</v>
      </c>
      <c r="V41" s="107">
        <v>562</v>
      </c>
      <c r="W41" s="92">
        <v>35.42</v>
      </c>
      <c r="X41" s="107">
        <v>376</v>
      </c>
      <c r="Y41" s="92" t="s">
        <v>169</v>
      </c>
      <c r="Z41" s="107">
        <v>351</v>
      </c>
      <c r="AA41" s="393">
        <f>SUM(H41+J41+L41+N41+P41+R41+T41+V41+X41+Z41)</f>
        <v>4873</v>
      </c>
      <c r="AB41" s="270" t="s">
        <v>40</v>
      </c>
      <c r="AC41" s="38">
        <v>1</v>
      </c>
    </row>
    <row r="42" spans="1:29" ht="15" thickBot="1">
      <c r="A42" s="40">
        <v>8</v>
      </c>
      <c r="B42" s="252">
        <v>3</v>
      </c>
      <c r="C42" s="187" t="s">
        <v>97</v>
      </c>
      <c r="D42" s="188" t="s">
        <v>143</v>
      </c>
      <c r="E42" s="188" t="s">
        <v>96</v>
      </c>
      <c r="F42" s="271" t="s">
        <v>40</v>
      </c>
      <c r="G42" s="103">
        <v>13.03</v>
      </c>
      <c r="H42" s="109">
        <v>643</v>
      </c>
      <c r="I42" s="103">
        <v>5.58</v>
      </c>
      <c r="J42" s="109">
        <v>498</v>
      </c>
      <c r="K42" s="103">
        <v>10.09</v>
      </c>
      <c r="L42" s="109">
        <v>491</v>
      </c>
      <c r="M42" s="103">
        <v>1.6</v>
      </c>
      <c r="N42" s="109">
        <v>464</v>
      </c>
      <c r="O42" s="103">
        <v>59.82</v>
      </c>
      <c r="P42" s="109">
        <v>419</v>
      </c>
      <c r="Q42" s="103">
        <v>23.71</v>
      </c>
      <c r="R42" s="109">
        <v>116</v>
      </c>
      <c r="S42" s="103">
        <v>27.54</v>
      </c>
      <c r="T42" s="109">
        <v>416</v>
      </c>
      <c r="U42" s="103">
        <v>2</v>
      </c>
      <c r="V42" s="109">
        <v>140</v>
      </c>
      <c r="W42" s="103">
        <v>41.84</v>
      </c>
      <c r="X42" s="109">
        <v>469</v>
      </c>
      <c r="Y42" s="103" t="s">
        <v>168</v>
      </c>
      <c r="Z42" s="109">
        <v>644</v>
      </c>
      <c r="AA42" s="394">
        <f>SUM(H42+J42+L42+N42+P42+R42+T42+V42+X42+Z42)</f>
        <v>4300</v>
      </c>
      <c r="AB42" s="271" t="s">
        <v>40</v>
      </c>
      <c r="AC42" s="40">
        <v>2</v>
      </c>
    </row>
    <row r="43" spans="1:29" ht="15" thickBot="1">
      <c r="A43" s="12"/>
      <c r="B43" s="137"/>
      <c r="C43" s="138"/>
      <c r="D43" s="139"/>
      <c r="E43" s="139"/>
      <c r="F43" s="137"/>
      <c r="G43" s="62"/>
      <c r="H43" s="42"/>
      <c r="I43" s="62"/>
      <c r="J43" s="42"/>
      <c r="K43" s="62"/>
      <c r="L43" s="42"/>
      <c r="M43" s="62"/>
      <c r="N43" s="42"/>
      <c r="O43" s="62"/>
      <c r="P43" s="42"/>
      <c r="Q43" s="62"/>
      <c r="R43" s="42"/>
      <c r="S43" s="62"/>
      <c r="T43" s="42"/>
      <c r="U43" s="62"/>
      <c r="V43" s="42"/>
      <c r="W43" s="62"/>
      <c r="X43" s="42"/>
      <c r="Y43" s="62"/>
      <c r="Z43" s="42"/>
      <c r="AA43" s="42"/>
      <c r="AB43" s="137"/>
      <c r="AC43" s="12"/>
    </row>
    <row r="44" spans="1:29">
      <c r="A44" s="38">
        <v>10</v>
      </c>
      <c r="B44" s="251">
        <v>20</v>
      </c>
      <c r="C44" s="422" t="s">
        <v>28</v>
      </c>
      <c r="D44" s="158" t="s">
        <v>29</v>
      </c>
      <c r="E44" s="158" t="s">
        <v>38</v>
      </c>
      <c r="F44" s="272" t="s">
        <v>18</v>
      </c>
      <c r="G44" s="92">
        <v>12.61</v>
      </c>
      <c r="H44" s="107">
        <v>439</v>
      </c>
      <c r="I44" s="92">
        <v>5.7</v>
      </c>
      <c r="J44" s="107">
        <v>523</v>
      </c>
      <c r="K44" s="92">
        <v>12.48</v>
      </c>
      <c r="L44" s="107">
        <v>636</v>
      </c>
      <c r="M44" s="92">
        <v>1.8</v>
      </c>
      <c r="N44" s="107">
        <v>627</v>
      </c>
      <c r="O44" s="92">
        <v>57.16</v>
      </c>
      <c r="P44" s="107">
        <v>515</v>
      </c>
      <c r="Q44" s="92">
        <v>18.91</v>
      </c>
      <c r="R44" s="107">
        <v>440</v>
      </c>
      <c r="S44" s="92">
        <v>38.5</v>
      </c>
      <c r="T44" s="107">
        <v>634</v>
      </c>
      <c r="U44" s="92" t="s">
        <v>145</v>
      </c>
      <c r="V44" s="107">
        <v>0</v>
      </c>
      <c r="W44" s="92">
        <v>50.77</v>
      </c>
      <c r="X44" s="107">
        <v>600</v>
      </c>
      <c r="Y44" s="92" t="s">
        <v>174</v>
      </c>
      <c r="Z44" s="107">
        <v>497</v>
      </c>
      <c r="AA44" s="112">
        <f>SUM(H44+J44+L44+N44+P44+R44+T44+V44+X44+Z44)</f>
        <v>4911</v>
      </c>
      <c r="AB44" s="199" t="s">
        <v>18</v>
      </c>
      <c r="AC44" s="275">
        <v>1</v>
      </c>
    </row>
    <row r="45" spans="1:29">
      <c r="A45" s="39">
        <v>10</v>
      </c>
      <c r="B45" s="268">
        <v>14</v>
      </c>
      <c r="C45" s="167" t="s">
        <v>55</v>
      </c>
      <c r="D45" s="144" t="s">
        <v>56</v>
      </c>
      <c r="E45" s="144" t="s">
        <v>57</v>
      </c>
      <c r="F45" s="273" t="s">
        <v>18</v>
      </c>
      <c r="G45" s="99">
        <v>12.58</v>
      </c>
      <c r="H45" s="108">
        <v>746</v>
      </c>
      <c r="I45" s="99">
        <v>5.6</v>
      </c>
      <c r="J45" s="108">
        <v>502</v>
      </c>
      <c r="K45" s="99">
        <v>8.7899999999999991</v>
      </c>
      <c r="L45" s="108">
        <v>413</v>
      </c>
      <c r="M45" s="99">
        <v>1.5</v>
      </c>
      <c r="N45" s="108">
        <v>389</v>
      </c>
      <c r="O45" s="99">
        <v>56.53</v>
      </c>
      <c r="P45" s="108">
        <v>529</v>
      </c>
      <c r="Q45" s="99">
        <v>17.75</v>
      </c>
      <c r="R45" s="108">
        <v>548</v>
      </c>
      <c r="S45" s="99">
        <v>30.77</v>
      </c>
      <c r="T45" s="108">
        <v>480</v>
      </c>
      <c r="U45" s="99">
        <v>3.6</v>
      </c>
      <c r="V45" s="108">
        <v>509</v>
      </c>
      <c r="W45" s="99">
        <v>34.29</v>
      </c>
      <c r="X45" s="108">
        <v>260</v>
      </c>
      <c r="Y45" s="99" t="s">
        <v>173</v>
      </c>
      <c r="Z45" s="108">
        <v>476</v>
      </c>
      <c r="AA45" s="113">
        <f>SUM(H45+J45+L45+N45+P45+R45+T45+V45+X45+Z45)</f>
        <v>4852</v>
      </c>
      <c r="AB45" s="279" t="s">
        <v>18</v>
      </c>
      <c r="AC45" s="276">
        <v>2</v>
      </c>
    </row>
    <row r="46" spans="1:29">
      <c r="A46" s="39">
        <v>10</v>
      </c>
      <c r="B46" s="268">
        <v>21</v>
      </c>
      <c r="C46" s="143" t="s">
        <v>101</v>
      </c>
      <c r="D46" s="144" t="s">
        <v>87</v>
      </c>
      <c r="E46" s="144" t="s">
        <v>38</v>
      </c>
      <c r="F46" s="273" t="s">
        <v>18</v>
      </c>
      <c r="G46" s="99">
        <v>12.65</v>
      </c>
      <c r="H46" s="108">
        <v>582</v>
      </c>
      <c r="I46" s="99">
        <v>5.62</v>
      </c>
      <c r="J46" s="108">
        <v>506</v>
      </c>
      <c r="K46" s="99">
        <v>10.61</v>
      </c>
      <c r="L46" s="108">
        <v>522</v>
      </c>
      <c r="M46" s="99">
        <v>1.6</v>
      </c>
      <c r="N46" s="108">
        <v>464</v>
      </c>
      <c r="O46" s="99">
        <v>68.81</v>
      </c>
      <c r="P46" s="108">
        <v>163</v>
      </c>
      <c r="Q46" s="99">
        <v>20</v>
      </c>
      <c r="R46" s="108">
        <v>349</v>
      </c>
      <c r="S46" s="99">
        <v>36.11</v>
      </c>
      <c r="T46" s="108">
        <v>586</v>
      </c>
      <c r="U46" s="99">
        <v>3.6</v>
      </c>
      <c r="V46" s="108">
        <v>509</v>
      </c>
      <c r="W46" s="99">
        <v>39.61</v>
      </c>
      <c r="X46" s="108">
        <v>436</v>
      </c>
      <c r="Y46" s="99" t="s">
        <v>175</v>
      </c>
      <c r="Z46" s="108">
        <v>174</v>
      </c>
      <c r="AA46" s="113">
        <f>SUM(H46+J46+L46+N46+P46+R46+T46+V46+X46+Z46)</f>
        <v>4291</v>
      </c>
      <c r="AB46" s="279" t="s">
        <v>18</v>
      </c>
      <c r="AC46" s="276">
        <v>3</v>
      </c>
    </row>
    <row r="47" spans="1:29" ht="15" thickBot="1">
      <c r="A47" s="40">
        <v>4</v>
      </c>
      <c r="B47" s="252">
        <v>2</v>
      </c>
      <c r="C47" s="187" t="s">
        <v>37</v>
      </c>
      <c r="D47" s="188" t="s">
        <v>25</v>
      </c>
      <c r="E47" s="188" t="s">
        <v>38</v>
      </c>
      <c r="F47" s="274" t="s">
        <v>18</v>
      </c>
      <c r="G47" s="103">
        <v>13.25</v>
      </c>
      <c r="H47" s="109">
        <v>365</v>
      </c>
      <c r="I47" s="103">
        <v>4.54</v>
      </c>
      <c r="J47" s="109">
        <v>297</v>
      </c>
      <c r="K47" s="103">
        <v>9.02</v>
      </c>
      <c r="L47" s="109">
        <v>427</v>
      </c>
      <c r="M47" s="103">
        <v>1.35</v>
      </c>
      <c r="N47" s="109">
        <v>283</v>
      </c>
      <c r="O47" s="103">
        <v>61.17</v>
      </c>
      <c r="P47" s="109">
        <v>374</v>
      </c>
      <c r="Q47" s="103">
        <v>23.27</v>
      </c>
      <c r="R47" s="109">
        <v>137</v>
      </c>
      <c r="S47" s="103">
        <v>27.15</v>
      </c>
      <c r="T47" s="109">
        <v>409</v>
      </c>
      <c r="U47" s="103">
        <v>1.5</v>
      </c>
      <c r="V47" s="109">
        <v>54</v>
      </c>
      <c r="W47" s="103">
        <v>25.43</v>
      </c>
      <c r="X47" s="109">
        <v>235</v>
      </c>
      <c r="Y47" s="103" t="s">
        <v>158</v>
      </c>
      <c r="Z47" s="109">
        <v>325</v>
      </c>
      <c r="AA47" s="114">
        <f>SUM(H47+J47+L47+N47+P47+R47+T47+V47+X47+Z47)</f>
        <v>2906</v>
      </c>
      <c r="AB47" s="285" t="s">
        <v>18</v>
      </c>
      <c r="AC47" s="277">
        <v>4</v>
      </c>
    </row>
    <row r="48" spans="1:29" ht="15" thickBot="1">
      <c r="A48" s="12"/>
      <c r="B48" s="137"/>
      <c r="C48" s="138"/>
      <c r="D48" s="139"/>
      <c r="E48" s="139"/>
      <c r="F48" s="137"/>
      <c r="G48" s="62"/>
      <c r="H48" s="42"/>
      <c r="I48" s="62"/>
      <c r="J48" s="42"/>
      <c r="K48" s="62"/>
      <c r="L48" s="42"/>
      <c r="M48" s="62"/>
      <c r="N48" s="42"/>
      <c r="O48" s="62"/>
      <c r="P48" s="42"/>
      <c r="Q48" s="62"/>
      <c r="R48" s="42"/>
      <c r="S48" s="62"/>
      <c r="T48" s="42"/>
      <c r="U48" s="62"/>
      <c r="V48" s="42"/>
      <c r="W48" s="62"/>
      <c r="X48" s="42"/>
      <c r="Y48" s="62"/>
      <c r="Z48" s="42"/>
      <c r="AA48" s="42"/>
      <c r="AB48" s="137"/>
      <c r="AC48" s="12"/>
    </row>
    <row r="49" spans="1:29">
      <c r="A49" s="4">
        <v>9</v>
      </c>
      <c r="B49" s="251">
        <v>26</v>
      </c>
      <c r="C49" s="147" t="s">
        <v>112</v>
      </c>
      <c r="D49" s="147" t="s">
        <v>113</v>
      </c>
      <c r="E49" s="147" t="s">
        <v>137</v>
      </c>
      <c r="F49" s="260" t="s">
        <v>62</v>
      </c>
      <c r="G49" s="92">
        <v>12.52</v>
      </c>
      <c r="H49" s="107">
        <v>0</v>
      </c>
      <c r="I49" s="92">
        <v>5.93</v>
      </c>
      <c r="J49" s="107">
        <v>610</v>
      </c>
      <c r="K49" s="92">
        <v>8.7799999999999994</v>
      </c>
      <c r="L49" s="107">
        <v>432</v>
      </c>
      <c r="M49" s="92">
        <v>1.64</v>
      </c>
      <c r="N49" s="107">
        <v>528</v>
      </c>
      <c r="O49" s="92">
        <v>54.85</v>
      </c>
      <c r="P49" s="107">
        <v>683</v>
      </c>
      <c r="Q49" s="92">
        <v>17.55</v>
      </c>
      <c r="R49" s="107">
        <v>585</v>
      </c>
      <c r="S49" s="92">
        <v>22.27</v>
      </c>
      <c r="T49" s="107">
        <v>321</v>
      </c>
      <c r="U49" s="92">
        <v>2.5</v>
      </c>
      <c r="V49" s="107">
        <v>251</v>
      </c>
      <c r="W49" s="92">
        <v>25.18</v>
      </c>
      <c r="X49" s="107">
        <v>236</v>
      </c>
      <c r="Y49" s="92" t="s">
        <v>171</v>
      </c>
      <c r="Z49" s="107">
        <v>598</v>
      </c>
      <c r="AA49" s="393">
        <f>SUM(H49+J49+L49+N49+P49+R49+T49+V49+X49+Z49)</f>
        <v>4244</v>
      </c>
      <c r="AB49" s="292" t="s">
        <v>62</v>
      </c>
      <c r="AC49" s="275">
        <v>1</v>
      </c>
    </row>
    <row r="50" spans="1:29">
      <c r="A50" s="39">
        <v>9</v>
      </c>
      <c r="B50" s="268">
        <v>24</v>
      </c>
      <c r="C50" s="143" t="s">
        <v>104</v>
      </c>
      <c r="D50" s="144" t="s">
        <v>105</v>
      </c>
      <c r="E50" s="144" t="s">
        <v>106</v>
      </c>
      <c r="F50" s="168" t="s">
        <v>62</v>
      </c>
      <c r="G50" s="99">
        <v>11.68</v>
      </c>
      <c r="H50" s="108">
        <v>529</v>
      </c>
      <c r="I50" s="99">
        <v>6.34</v>
      </c>
      <c r="J50" s="108">
        <v>707</v>
      </c>
      <c r="K50" s="99">
        <v>8.8000000000000007</v>
      </c>
      <c r="L50" s="108">
        <v>433</v>
      </c>
      <c r="M50" s="99">
        <v>1.61</v>
      </c>
      <c r="N50" s="108">
        <v>504</v>
      </c>
      <c r="O50" s="99">
        <v>54.23</v>
      </c>
      <c r="P50" s="108">
        <v>709</v>
      </c>
      <c r="Q50" s="99">
        <v>19.38</v>
      </c>
      <c r="R50" s="108">
        <v>416</v>
      </c>
      <c r="S50" s="99">
        <v>23.87</v>
      </c>
      <c r="T50" s="108">
        <v>352</v>
      </c>
      <c r="U50" s="99">
        <v>2.2999999999999998</v>
      </c>
      <c r="V50" s="108">
        <v>206</v>
      </c>
      <c r="W50" s="99">
        <v>19.55</v>
      </c>
      <c r="X50" s="108">
        <v>159</v>
      </c>
      <c r="Y50" s="99" t="s">
        <v>170</v>
      </c>
      <c r="Z50" s="108">
        <v>580</v>
      </c>
      <c r="AA50" s="113">
        <f>SUM(H50+J50+L50+N50+P50+R50+T50+V50+X50+Z50)</f>
        <v>4595</v>
      </c>
      <c r="AB50" s="280" t="s">
        <v>62</v>
      </c>
      <c r="AC50" s="276">
        <v>2</v>
      </c>
    </row>
    <row r="51" spans="1:29">
      <c r="A51" s="39">
        <v>4</v>
      </c>
      <c r="B51" s="268">
        <v>10</v>
      </c>
      <c r="C51" s="143" t="s">
        <v>103</v>
      </c>
      <c r="D51" s="144" t="s">
        <v>102</v>
      </c>
      <c r="E51" s="144" t="s">
        <v>45</v>
      </c>
      <c r="F51" s="168" t="s">
        <v>62</v>
      </c>
      <c r="G51" s="99">
        <v>13.82</v>
      </c>
      <c r="H51" s="108">
        <v>289</v>
      </c>
      <c r="I51" s="99">
        <v>5.0999999999999996</v>
      </c>
      <c r="J51" s="108">
        <v>433</v>
      </c>
      <c r="K51" s="99">
        <v>7.8</v>
      </c>
      <c r="L51" s="108">
        <v>372</v>
      </c>
      <c r="M51" s="99">
        <v>1.5</v>
      </c>
      <c r="N51" s="108">
        <v>411</v>
      </c>
      <c r="O51" s="99">
        <v>61.38</v>
      </c>
      <c r="P51" s="108">
        <v>439</v>
      </c>
      <c r="Q51" s="99">
        <v>23.51</v>
      </c>
      <c r="R51" s="108">
        <v>137</v>
      </c>
      <c r="S51" s="99">
        <v>25.82</v>
      </c>
      <c r="T51" s="108">
        <v>390</v>
      </c>
      <c r="U51" s="99">
        <v>3</v>
      </c>
      <c r="V51" s="108">
        <v>369</v>
      </c>
      <c r="W51" s="99">
        <v>29.99</v>
      </c>
      <c r="X51" s="108">
        <v>304</v>
      </c>
      <c r="Y51" s="99" t="s">
        <v>157</v>
      </c>
      <c r="Z51" s="108">
        <v>689</v>
      </c>
      <c r="AA51" s="113">
        <f>SUM(H51+J51+L51+N51+P51+R51+T51+V51+X51+Z51)</f>
        <v>3833</v>
      </c>
      <c r="AB51" s="280" t="s">
        <v>62</v>
      </c>
      <c r="AC51" s="320">
        <v>3</v>
      </c>
    </row>
    <row r="52" spans="1:29" ht="15" thickBot="1">
      <c r="A52" s="6">
        <v>9</v>
      </c>
      <c r="B52" s="252">
        <v>25</v>
      </c>
      <c r="C52" s="162" t="s">
        <v>60</v>
      </c>
      <c r="D52" s="162" t="s">
        <v>61</v>
      </c>
      <c r="E52" s="162" t="s">
        <v>137</v>
      </c>
      <c r="F52" s="261" t="s">
        <v>62</v>
      </c>
      <c r="G52" s="103">
        <v>13.34</v>
      </c>
      <c r="H52" s="109">
        <v>527</v>
      </c>
      <c r="I52" s="103">
        <v>5.0999999999999996</v>
      </c>
      <c r="J52" s="109">
        <v>433</v>
      </c>
      <c r="K52" s="103">
        <v>10.32</v>
      </c>
      <c r="L52" s="109">
        <v>528</v>
      </c>
      <c r="M52" s="103">
        <v>1.55</v>
      </c>
      <c r="N52" s="109">
        <v>457</v>
      </c>
      <c r="O52" s="103">
        <v>65.53</v>
      </c>
      <c r="P52" s="109">
        <v>309</v>
      </c>
      <c r="Q52" s="103">
        <v>20.59</v>
      </c>
      <c r="R52" s="109">
        <v>319</v>
      </c>
      <c r="S52" s="103">
        <v>28.58</v>
      </c>
      <c r="T52" s="109">
        <v>444</v>
      </c>
      <c r="U52" s="103">
        <v>3</v>
      </c>
      <c r="V52" s="109">
        <v>369</v>
      </c>
      <c r="W52" s="103">
        <v>31.43</v>
      </c>
      <c r="X52" s="109">
        <v>325</v>
      </c>
      <c r="Y52" s="103" t="s">
        <v>172</v>
      </c>
      <c r="Z52" s="109">
        <v>264</v>
      </c>
      <c r="AA52" s="114">
        <f>SUM(H52+J52+L52+N52+P52+R52+T52+V52+X52+Z52)</f>
        <v>3975</v>
      </c>
      <c r="AB52" s="282" t="s">
        <v>62</v>
      </c>
      <c r="AC52" s="321">
        <v>4</v>
      </c>
    </row>
    <row r="53" spans="1:29" ht="15" thickBot="1">
      <c r="A53" s="12"/>
      <c r="B53" s="137"/>
      <c r="C53" s="138"/>
      <c r="D53" s="139"/>
      <c r="E53" s="139"/>
      <c r="F53" s="137"/>
      <c r="G53" s="62"/>
      <c r="H53" s="42"/>
      <c r="I53" s="62"/>
      <c r="J53" s="42"/>
      <c r="K53" s="62"/>
      <c r="L53" s="42"/>
      <c r="M53" s="62"/>
      <c r="N53" s="42"/>
      <c r="O53" s="62"/>
      <c r="P53" s="42"/>
      <c r="Q53" s="62"/>
      <c r="R53" s="42"/>
      <c r="S53" s="62"/>
      <c r="T53" s="42"/>
      <c r="U53" s="62"/>
      <c r="V53" s="42"/>
      <c r="W53" s="62"/>
      <c r="X53" s="42"/>
      <c r="Y53" s="62"/>
      <c r="Z53" s="42"/>
      <c r="AA53" s="42"/>
      <c r="AB53" s="137"/>
      <c r="AC53" s="12"/>
    </row>
    <row r="54" spans="1:29" ht="15" thickBot="1">
      <c r="A54" s="173">
        <v>3</v>
      </c>
      <c r="B54" s="266">
        <v>18</v>
      </c>
      <c r="C54" s="185" t="s">
        <v>107</v>
      </c>
      <c r="D54" s="262" t="s">
        <v>108</v>
      </c>
      <c r="E54" s="262" t="s">
        <v>93</v>
      </c>
      <c r="F54" s="263" t="s">
        <v>23</v>
      </c>
      <c r="G54" s="318">
        <v>13.48</v>
      </c>
      <c r="H54" s="319">
        <v>344</v>
      </c>
      <c r="I54" s="318">
        <v>5.13</v>
      </c>
      <c r="J54" s="319">
        <v>500</v>
      </c>
      <c r="K54" s="318">
        <v>9.57</v>
      </c>
      <c r="L54" s="319">
        <v>525</v>
      </c>
      <c r="M54" s="318">
        <v>1.5</v>
      </c>
      <c r="N54" s="319">
        <v>441</v>
      </c>
      <c r="O54" s="318">
        <v>65.180000000000007</v>
      </c>
      <c r="P54" s="319">
        <v>381</v>
      </c>
      <c r="Q54" s="318">
        <v>21.74</v>
      </c>
      <c r="R54" s="319">
        <v>305</v>
      </c>
      <c r="S54" s="318">
        <v>27.05</v>
      </c>
      <c r="T54" s="319">
        <v>460</v>
      </c>
      <c r="U54" s="318">
        <v>3.1</v>
      </c>
      <c r="V54" s="319">
        <v>439</v>
      </c>
      <c r="W54" s="318">
        <v>36.46</v>
      </c>
      <c r="X54" s="319">
        <v>436</v>
      </c>
      <c r="Y54" s="318" t="s">
        <v>155</v>
      </c>
      <c r="Z54" s="319">
        <v>410</v>
      </c>
      <c r="AA54" s="392">
        <f>SUM(H54+J54+L54+N54+P54+R54+T54+V54+X54+Z54)</f>
        <v>4241</v>
      </c>
      <c r="AB54" s="263" t="s">
        <v>23</v>
      </c>
      <c r="AC54" s="173">
        <v>1</v>
      </c>
    </row>
    <row r="55" spans="1:29" ht="15" thickBot="1">
      <c r="A55" s="12"/>
      <c r="B55" s="137"/>
      <c r="C55" s="119"/>
      <c r="D55" s="136"/>
      <c r="E55" s="136"/>
      <c r="F55" s="137"/>
      <c r="G55" s="11"/>
      <c r="H55" s="386"/>
      <c r="I55" s="11"/>
      <c r="J55" s="386"/>
      <c r="K55" s="11"/>
      <c r="AA55" s="390"/>
      <c r="AB55" s="137"/>
    </row>
    <row r="56" spans="1:29">
      <c r="A56" s="4">
        <v>2</v>
      </c>
      <c r="B56" s="251">
        <v>6</v>
      </c>
      <c r="C56" s="157" t="s">
        <v>24</v>
      </c>
      <c r="D56" s="147" t="s">
        <v>22</v>
      </c>
      <c r="E56" s="147" t="s">
        <v>45</v>
      </c>
      <c r="F56" s="310" t="s">
        <v>20</v>
      </c>
      <c r="G56" s="92">
        <v>14.15</v>
      </c>
      <c r="H56" s="107">
        <v>645</v>
      </c>
      <c r="I56" s="92">
        <v>4.4400000000000004</v>
      </c>
      <c r="J56" s="107">
        <v>405</v>
      </c>
      <c r="K56" s="92">
        <v>7.13</v>
      </c>
      <c r="L56" s="107">
        <v>400</v>
      </c>
      <c r="M56" s="92">
        <v>1.5</v>
      </c>
      <c r="N56" s="107">
        <v>504</v>
      </c>
      <c r="O56" s="92">
        <v>62.43</v>
      </c>
      <c r="P56" s="107">
        <v>539</v>
      </c>
      <c r="Q56" s="92">
        <v>22.54</v>
      </c>
      <c r="R56" s="107">
        <v>311</v>
      </c>
      <c r="S56" s="92">
        <v>15.26</v>
      </c>
      <c r="T56" s="107">
        <v>242</v>
      </c>
      <c r="U56" s="92">
        <v>1.2</v>
      </c>
      <c r="V56" s="107">
        <v>36</v>
      </c>
      <c r="W56" s="92">
        <v>26.29</v>
      </c>
      <c r="X56" s="107">
        <v>310</v>
      </c>
      <c r="Y56" s="92" t="s">
        <v>149</v>
      </c>
      <c r="Z56" s="107">
        <v>709</v>
      </c>
      <c r="AA56" s="112">
        <f>SUM(H56+J56+L56+N56+P56+R56+T56+V56+X56+Z56)</f>
        <v>4101</v>
      </c>
      <c r="AB56" s="324" t="s">
        <v>20</v>
      </c>
      <c r="AC56" s="322">
        <v>1</v>
      </c>
    </row>
    <row r="57" spans="1:29">
      <c r="A57" s="5">
        <v>2</v>
      </c>
      <c r="B57" s="268">
        <v>7</v>
      </c>
      <c r="C57" s="143" t="s">
        <v>26</v>
      </c>
      <c r="D57" s="141" t="s">
        <v>27</v>
      </c>
      <c r="E57" s="141" t="s">
        <v>38</v>
      </c>
      <c r="F57" s="311" t="s">
        <v>20</v>
      </c>
      <c r="G57" s="99">
        <v>14.83</v>
      </c>
      <c r="H57" s="108">
        <v>426</v>
      </c>
      <c r="I57" s="99">
        <v>4.4000000000000004</v>
      </c>
      <c r="J57" s="108">
        <v>398</v>
      </c>
      <c r="K57" s="99">
        <v>8.16</v>
      </c>
      <c r="L57" s="108">
        <v>474</v>
      </c>
      <c r="M57" s="99">
        <v>1.55</v>
      </c>
      <c r="N57" s="108">
        <v>544</v>
      </c>
      <c r="O57" s="99">
        <v>67.849999999999994</v>
      </c>
      <c r="P57" s="108">
        <v>365</v>
      </c>
      <c r="Q57" s="99">
        <v>23.65</v>
      </c>
      <c r="R57" s="108">
        <v>240</v>
      </c>
      <c r="S57" s="99">
        <v>23.95</v>
      </c>
      <c r="T57" s="108">
        <v>442</v>
      </c>
      <c r="U57" s="99">
        <v>1.8</v>
      </c>
      <c r="V57" s="108">
        <v>151</v>
      </c>
      <c r="W57" s="99">
        <v>27.22</v>
      </c>
      <c r="X57" s="108">
        <v>326</v>
      </c>
      <c r="Y57" s="99" t="s">
        <v>150</v>
      </c>
      <c r="Z57" s="108">
        <v>476</v>
      </c>
      <c r="AA57" s="113">
        <f>SUM(H57+J57+L57+N57+P57+R57+T57+V57+X57+Z57)</f>
        <v>3842</v>
      </c>
      <c r="AB57" s="313" t="s">
        <v>20</v>
      </c>
      <c r="AC57" s="320">
        <v>2</v>
      </c>
    </row>
    <row r="58" spans="1:29">
      <c r="A58" s="5">
        <v>4</v>
      </c>
      <c r="B58" s="268">
        <v>11</v>
      </c>
      <c r="C58" s="143" t="s">
        <v>109</v>
      </c>
      <c r="D58" s="141" t="s">
        <v>110</v>
      </c>
      <c r="E58" s="141" t="s">
        <v>111</v>
      </c>
      <c r="F58" s="311" t="s">
        <v>20</v>
      </c>
      <c r="G58" s="99">
        <v>15.25</v>
      </c>
      <c r="H58" s="108">
        <v>541</v>
      </c>
      <c r="I58" s="99">
        <v>4.24</v>
      </c>
      <c r="J58" s="108">
        <v>361</v>
      </c>
      <c r="K58" s="99">
        <v>7.73</v>
      </c>
      <c r="L58" s="108">
        <v>443</v>
      </c>
      <c r="M58" s="99">
        <v>1.55</v>
      </c>
      <c r="N58" s="108">
        <v>544</v>
      </c>
      <c r="O58" s="99">
        <v>69.489999999999995</v>
      </c>
      <c r="P58" s="108">
        <v>319</v>
      </c>
      <c r="Q58" s="99">
        <v>25.77</v>
      </c>
      <c r="R58" s="108">
        <v>130</v>
      </c>
      <c r="S58" s="99">
        <v>16.350000000000001</v>
      </c>
      <c r="T58" s="108">
        <v>266</v>
      </c>
      <c r="U58" s="99">
        <v>2.25</v>
      </c>
      <c r="V58" s="108">
        <v>259</v>
      </c>
      <c r="W58" s="99">
        <v>29.08</v>
      </c>
      <c r="X58" s="108">
        <v>357</v>
      </c>
      <c r="Y58" s="99" t="s">
        <v>159</v>
      </c>
      <c r="Z58" s="108">
        <v>380</v>
      </c>
      <c r="AA58" s="113">
        <f>SUM(H58+J58+L58+N58+P58+R58+T58+V58+X58+Z58)</f>
        <v>3600</v>
      </c>
      <c r="AB58" s="313" t="s">
        <v>20</v>
      </c>
      <c r="AC58" s="320">
        <v>3</v>
      </c>
    </row>
    <row r="59" spans="1:29" ht="15" thickBot="1">
      <c r="A59" s="6">
        <v>3</v>
      </c>
      <c r="B59" s="252">
        <v>22</v>
      </c>
      <c r="C59" s="188" t="s">
        <v>64</v>
      </c>
      <c r="D59" s="162" t="s">
        <v>65</v>
      </c>
      <c r="E59" s="162" t="s">
        <v>144</v>
      </c>
      <c r="F59" s="323" t="s">
        <v>20</v>
      </c>
      <c r="G59" s="103">
        <v>13.63</v>
      </c>
      <c r="H59" s="109">
        <v>380</v>
      </c>
      <c r="I59" s="103">
        <v>4.29</v>
      </c>
      <c r="J59" s="109">
        <v>373</v>
      </c>
      <c r="K59" s="103">
        <v>9.9600000000000009</v>
      </c>
      <c r="L59" s="109">
        <v>605</v>
      </c>
      <c r="M59" s="103">
        <v>1.62</v>
      </c>
      <c r="N59" s="109">
        <v>610</v>
      </c>
      <c r="O59" s="103">
        <v>99.39</v>
      </c>
      <c r="P59" s="109">
        <v>0</v>
      </c>
      <c r="Q59" s="103">
        <v>30.27</v>
      </c>
      <c r="R59" s="109">
        <v>5</v>
      </c>
      <c r="S59" s="103">
        <v>27.2</v>
      </c>
      <c r="T59" s="109">
        <v>519</v>
      </c>
      <c r="U59" s="103" t="s">
        <v>145</v>
      </c>
      <c r="V59" s="109">
        <v>0</v>
      </c>
      <c r="W59" s="103">
        <v>32.35</v>
      </c>
      <c r="X59" s="109">
        <v>412</v>
      </c>
      <c r="Y59" s="103" t="s">
        <v>153</v>
      </c>
      <c r="Z59" s="109">
        <v>0</v>
      </c>
      <c r="AA59" s="114">
        <f>SUM(H59+J59+L59+N59+P59+R59+T59+V59+X59+Z59)</f>
        <v>2904</v>
      </c>
      <c r="AB59" s="325" t="s">
        <v>20</v>
      </c>
      <c r="AC59" s="321">
        <v>4</v>
      </c>
    </row>
    <row r="60" spans="1:29" ht="15" thickBot="1">
      <c r="A60" s="13"/>
      <c r="B60" s="137"/>
      <c r="C60" s="136"/>
      <c r="D60" s="136"/>
      <c r="E60" s="136"/>
      <c r="F60" s="137"/>
      <c r="G60" s="11"/>
      <c r="H60" s="386"/>
      <c r="I60" s="11"/>
      <c r="J60" s="386"/>
      <c r="K60" s="11"/>
      <c r="AA60" s="390"/>
      <c r="AB60" s="137"/>
    </row>
    <row r="61" spans="1:29" ht="15" thickBot="1">
      <c r="A61" s="267">
        <v>2</v>
      </c>
      <c r="B61" s="266">
        <v>9</v>
      </c>
      <c r="C61" s="262" t="s">
        <v>114</v>
      </c>
      <c r="D61" s="262" t="s">
        <v>115</v>
      </c>
      <c r="E61" s="262" t="s">
        <v>38</v>
      </c>
      <c r="F61" s="264" t="s">
        <v>19</v>
      </c>
      <c r="G61" s="318">
        <v>15.05</v>
      </c>
      <c r="H61" s="319">
        <v>463</v>
      </c>
      <c r="I61" s="318">
        <v>4.2699999999999996</v>
      </c>
      <c r="J61" s="319">
        <v>429</v>
      </c>
      <c r="K61" s="318">
        <v>9.66</v>
      </c>
      <c r="L61" s="319">
        <v>565</v>
      </c>
      <c r="M61" s="318">
        <v>1.3</v>
      </c>
      <c r="N61" s="319">
        <v>396</v>
      </c>
      <c r="O61" s="318">
        <v>69.709999999999994</v>
      </c>
      <c r="P61" s="319">
        <v>379</v>
      </c>
      <c r="Q61" s="318">
        <v>28.73</v>
      </c>
      <c r="R61" s="319">
        <v>0</v>
      </c>
      <c r="S61" s="318">
        <v>26.71</v>
      </c>
      <c r="T61" s="319">
        <v>411</v>
      </c>
      <c r="U61" s="318">
        <v>1.4</v>
      </c>
      <c r="V61" s="319">
        <v>88</v>
      </c>
      <c r="W61" s="318">
        <v>29.09</v>
      </c>
      <c r="X61" s="319">
        <v>380</v>
      </c>
      <c r="Y61" s="318" t="s">
        <v>152</v>
      </c>
      <c r="Z61" s="319">
        <v>380</v>
      </c>
      <c r="AA61" s="337">
        <f>SUM(H61+J61+L61+N61+P61+R61+T61+V61+X61+Z61)</f>
        <v>3491</v>
      </c>
      <c r="AB61" s="264" t="s">
        <v>19</v>
      </c>
      <c r="AC61" s="173">
        <v>1</v>
      </c>
    </row>
    <row r="62" spans="1:29" ht="15" thickBot="1">
      <c r="A62" s="13"/>
      <c r="B62" s="137"/>
      <c r="C62" s="136"/>
      <c r="D62" s="136"/>
      <c r="E62" s="136"/>
      <c r="F62" s="137"/>
      <c r="G62" s="11"/>
      <c r="H62" s="386"/>
      <c r="I62" s="11"/>
      <c r="J62" s="386"/>
      <c r="K62" s="11"/>
      <c r="AA62" s="390"/>
      <c r="AB62" s="137"/>
    </row>
    <row r="63" spans="1:29" ht="15" thickBot="1">
      <c r="A63" s="267">
        <v>2</v>
      </c>
      <c r="B63" s="266">
        <v>19</v>
      </c>
      <c r="C63" s="262" t="s">
        <v>139</v>
      </c>
      <c r="D63" s="262" t="s">
        <v>140</v>
      </c>
      <c r="E63" s="262" t="s">
        <v>141</v>
      </c>
      <c r="F63" s="406" t="s">
        <v>138</v>
      </c>
      <c r="G63" s="318">
        <v>13.82</v>
      </c>
      <c r="H63" s="319">
        <v>601</v>
      </c>
      <c r="I63" s="318">
        <v>4.33</v>
      </c>
      <c r="J63" s="319">
        <v>519</v>
      </c>
      <c r="K63" s="318">
        <v>7.98</v>
      </c>
      <c r="L63" s="319">
        <v>493</v>
      </c>
      <c r="M63" s="318">
        <v>1.4</v>
      </c>
      <c r="N63" s="319">
        <v>504</v>
      </c>
      <c r="O63" s="318">
        <v>66.319999999999993</v>
      </c>
      <c r="P63" s="319">
        <v>557</v>
      </c>
      <c r="Q63" s="318">
        <v>22.78</v>
      </c>
      <c r="R63" s="319">
        <v>227</v>
      </c>
      <c r="S63" s="318">
        <v>22.47</v>
      </c>
      <c r="T63" s="319">
        <v>366</v>
      </c>
      <c r="U63" s="318">
        <v>2.2000000000000002</v>
      </c>
      <c r="V63" s="319">
        <v>333</v>
      </c>
      <c r="W63" s="318">
        <v>24.92</v>
      </c>
      <c r="X63" s="319">
        <v>346</v>
      </c>
      <c r="Y63" s="318" t="s">
        <v>151</v>
      </c>
      <c r="Z63" s="319">
        <v>489</v>
      </c>
      <c r="AA63" s="337">
        <f>SUM(H63+J63+L63+N63+P63+R63+T63+V63+X63+Z63)</f>
        <v>4435</v>
      </c>
      <c r="AB63" s="406" t="s">
        <v>138</v>
      </c>
      <c r="AC63" s="173">
        <v>1</v>
      </c>
    </row>
    <row r="64" spans="1:29">
      <c r="B64" s="137"/>
      <c r="C64" s="136"/>
      <c r="D64" s="136"/>
      <c r="E64" s="136"/>
      <c r="F64" s="137"/>
      <c r="G64" s="11"/>
    </row>
  </sheetData>
  <sortState ref="A32:AC63">
    <sortCondition descending="1" ref="AA45:AA48"/>
  </sortState>
  <conditionalFormatting sqref="B30 B4">
    <cfRule type="containsText" dxfId="14" priority="16" operator="containsText" text="1.">
      <formula>NOT(ISERROR(SEARCH("1.",B4)))</formula>
    </cfRule>
  </conditionalFormatting>
  <conditionalFormatting sqref="AC30 AC4">
    <cfRule type="containsText" dxfId="13" priority="13" operator="containsText" text="3">
      <formula>NOT(ISERROR(SEARCH("3",AC4)))</formula>
    </cfRule>
    <cfRule type="containsText" dxfId="12" priority="14" operator="containsText" text="2">
      <formula>NOT(ISERROR(SEARCH("2",AC4)))</formula>
    </cfRule>
    <cfRule type="containsText" dxfId="11" priority="15" operator="containsText" text="1">
      <formula>NOT(ISERROR(SEARCH("1",AC4)))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70C0"/>
    <pageSetUpPr fitToPage="1"/>
  </sheetPr>
  <dimension ref="A1:AC18"/>
  <sheetViews>
    <sheetView topLeftCell="B1" zoomScale="75" zoomScaleNormal="75" workbookViewId="0">
      <selection activeCell="A4" sqref="A4:AC18"/>
    </sheetView>
  </sheetViews>
  <sheetFormatPr defaultRowHeight="14.25"/>
  <cols>
    <col min="1" max="1" width="17.85546875" style="2" customWidth="1"/>
    <col min="2" max="2" width="3.5703125" style="2" customWidth="1"/>
    <col min="3" max="3" width="9.140625" style="2"/>
    <col min="4" max="4" width="13.28515625" style="2" bestFit="1" customWidth="1"/>
    <col min="5" max="5" width="11.140625" style="2" customWidth="1"/>
    <col min="6" max="6" width="6.85546875" style="2" bestFit="1" customWidth="1"/>
    <col min="7" max="7" width="7.7109375" style="2" customWidth="1"/>
    <col min="8" max="8" width="6.85546875" style="2" bestFit="1" customWidth="1"/>
    <col min="9" max="9" width="7.5703125" style="2" customWidth="1"/>
    <col min="10" max="10" width="6.85546875" style="2" bestFit="1" customWidth="1"/>
    <col min="11" max="11" width="7.5703125" style="2" customWidth="1"/>
    <col min="12" max="12" width="6.85546875" style="2" bestFit="1" customWidth="1"/>
    <col min="13" max="13" width="9.140625" style="2"/>
    <col min="14" max="14" width="6.85546875" style="2" bestFit="1" customWidth="1"/>
    <col min="15" max="15" width="6.5703125" style="2" bestFit="1" customWidth="1"/>
    <col min="16" max="16" width="6.85546875" style="2" bestFit="1" customWidth="1"/>
    <col min="17" max="18" width="7.7109375" style="2" bestFit="1" customWidth="1"/>
    <col min="19" max="19" width="7" style="2" bestFit="1" customWidth="1"/>
    <col min="20" max="20" width="6.85546875" style="2" bestFit="1" customWidth="1"/>
    <col min="21" max="21" width="9.140625" style="2"/>
    <col min="22" max="22" width="6.85546875" style="2" bestFit="1" customWidth="1"/>
    <col min="23" max="23" width="7.5703125" style="2" bestFit="1" customWidth="1"/>
    <col min="24" max="24" width="6.85546875" style="2" bestFit="1" customWidth="1"/>
    <col min="25" max="25" width="8.5703125" style="2" bestFit="1" customWidth="1"/>
    <col min="26" max="26" width="6.85546875" style="2" bestFit="1" customWidth="1"/>
    <col min="27" max="27" width="8" style="2" bestFit="1" customWidth="1"/>
    <col min="28" max="28" width="7.7109375" style="2" bestFit="1" customWidth="1"/>
    <col min="29" max="29" width="9.85546875" style="2" bestFit="1" customWidth="1"/>
    <col min="30" max="16384" width="9.140625" style="2"/>
  </cols>
  <sheetData>
    <row r="1" spans="1:29" ht="18">
      <c r="C1" s="14" t="s">
        <v>75</v>
      </c>
    </row>
    <row r="2" spans="1:29" ht="18">
      <c r="C2" s="14" t="s">
        <v>68</v>
      </c>
    </row>
    <row r="3" spans="1:29" ht="15" thickBot="1"/>
    <row r="4" spans="1:29" ht="43.5" thickBot="1">
      <c r="A4" s="32" t="s">
        <v>33</v>
      </c>
      <c r="B4" s="15" t="s">
        <v>11</v>
      </c>
      <c r="C4" s="15" t="s">
        <v>2</v>
      </c>
      <c r="D4" s="15" t="s">
        <v>3</v>
      </c>
      <c r="E4" s="15" t="s">
        <v>4</v>
      </c>
      <c r="F4" s="16" t="s">
        <v>16</v>
      </c>
      <c r="G4" s="21" t="s">
        <v>5</v>
      </c>
      <c r="H4" s="20" t="s">
        <v>10</v>
      </c>
      <c r="I4" s="21" t="s">
        <v>6</v>
      </c>
      <c r="J4" s="20" t="s">
        <v>10</v>
      </c>
      <c r="K4" s="21" t="s">
        <v>14</v>
      </c>
      <c r="L4" s="20" t="s">
        <v>10</v>
      </c>
      <c r="M4" s="21" t="s">
        <v>15</v>
      </c>
      <c r="N4" s="20" t="s">
        <v>10</v>
      </c>
      <c r="O4" s="21" t="s">
        <v>0</v>
      </c>
      <c r="P4" s="20" t="s">
        <v>10</v>
      </c>
      <c r="Q4" s="21" t="s">
        <v>7</v>
      </c>
      <c r="R4" s="20" t="s">
        <v>10</v>
      </c>
      <c r="S4" s="21" t="s">
        <v>8</v>
      </c>
      <c r="T4" s="20" t="s">
        <v>10</v>
      </c>
      <c r="U4" s="21" t="s">
        <v>12</v>
      </c>
      <c r="V4" s="20" t="s">
        <v>10</v>
      </c>
      <c r="W4" s="21" t="s">
        <v>9</v>
      </c>
      <c r="X4" s="20" t="s">
        <v>10</v>
      </c>
      <c r="Y4" s="21" t="s">
        <v>1</v>
      </c>
      <c r="Z4" s="20" t="s">
        <v>10</v>
      </c>
      <c r="AA4" s="19" t="s">
        <v>17</v>
      </c>
      <c r="AB4" s="18" t="s">
        <v>13</v>
      </c>
      <c r="AC4" s="17" t="s">
        <v>36</v>
      </c>
    </row>
    <row r="5" spans="1:29" ht="15" thickBot="1"/>
    <row r="6" spans="1:29">
      <c r="A6" s="151"/>
      <c r="B6" s="146"/>
      <c r="C6" s="147" t="s">
        <v>55</v>
      </c>
      <c r="D6" s="147" t="s">
        <v>56</v>
      </c>
      <c r="E6" s="147" t="s">
        <v>57</v>
      </c>
      <c r="F6" s="272" t="s">
        <v>18</v>
      </c>
      <c r="G6" s="92"/>
      <c r="H6" s="107"/>
      <c r="I6" s="92"/>
      <c r="J6" s="107"/>
      <c r="K6" s="92"/>
      <c r="L6" s="107"/>
      <c r="M6" s="92"/>
      <c r="N6" s="107"/>
      <c r="O6" s="92">
        <v>53.03</v>
      </c>
      <c r="P6" s="107">
        <v>680</v>
      </c>
      <c r="Q6" s="92"/>
      <c r="R6" s="107"/>
      <c r="S6" s="92">
        <v>25.33</v>
      </c>
      <c r="T6" s="107">
        <v>373</v>
      </c>
      <c r="U6" s="92"/>
      <c r="V6" s="107"/>
      <c r="W6" s="92">
        <v>33.72</v>
      </c>
      <c r="X6" s="107">
        <v>352</v>
      </c>
      <c r="Y6" s="92" t="s">
        <v>146</v>
      </c>
      <c r="Z6" s="107">
        <v>399</v>
      </c>
      <c r="AA6" s="112">
        <f>SUM(Z6+X6+V6+T6+R6+P6+N6+L6+J6+H6)</f>
        <v>1804</v>
      </c>
      <c r="AB6" s="335" t="s">
        <v>18</v>
      </c>
      <c r="AC6" s="423">
        <v>1</v>
      </c>
    </row>
    <row r="7" spans="1:29" ht="15" customHeight="1">
      <c r="A7" s="152" t="s">
        <v>80</v>
      </c>
      <c r="B7" s="149"/>
      <c r="C7" s="143" t="s">
        <v>116</v>
      </c>
      <c r="D7" s="144" t="s">
        <v>117</v>
      </c>
      <c r="E7" s="144" t="s">
        <v>120</v>
      </c>
      <c r="F7" s="308" t="s">
        <v>50</v>
      </c>
      <c r="G7" s="99"/>
      <c r="H7" s="108"/>
      <c r="I7" s="99"/>
      <c r="J7" s="108"/>
      <c r="K7" s="99"/>
      <c r="L7" s="108"/>
      <c r="M7" s="99">
        <v>1.41</v>
      </c>
      <c r="N7" s="108">
        <v>523</v>
      </c>
      <c r="O7" s="99"/>
      <c r="P7" s="108"/>
      <c r="Q7" s="99">
        <v>17.46</v>
      </c>
      <c r="R7" s="108">
        <v>546</v>
      </c>
      <c r="S7" s="99"/>
      <c r="T7" s="108"/>
      <c r="U7" s="99">
        <v>3.5</v>
      </c>
      <c r="V7" s="108">
        <v>761</v>
      </c>
      <c r="W7" s="99"/>
      <c r="X7" s="108"/>
      <c r="Y7" s="99"/>
      <c r="Z7" s="108"/>
      <c r="AA7" s="113">
        <f t="shared" ref="AA7:AA8" si="0">SUM(Z7+X7+V7+T7+R7+P7+N7+L7+J7+H7)</f>
        <v>1830</v>
      </c>
      <c r="AB7" s="197" t="s">
        <v>50</v>
      </c>
      <c r="AC7" s="424"/>
    </row>
    <row r="8" spans="1:29" ht="15.75" customHeight="1" thickBot="1">
      <c r="A8" s="153"/>
      <c r="B8" s="149"/>
      <c r="C8" s="143" t="s">
        <v>118</v>
      </c>
      <c r="D8" s="144" t="s">
        <v>119</v>
      </c>
      <c r="E8" s="144" t="s">
        <v>120</v>
      </c>
      <c r="F8" s="308" t="s">
        <v>50</v>
      </c>
      <c r="G8" s="99">
        <v>13.72</v>
      </c>
      <c r="H8" s="108">
        <v>649</v>
      </c>
      <c r="I8" s="99">
        <v>4.3600000000000003</v>
      </c>
      <c r="J8" s="108">
        <v>393</v>
      </c>
      <c r="K8" s="99">
        <v>6.4</v>
      </c>
      <c r="L8" s="108">
        <v>297</v>
      </c>
      <c r="M8" s="99"/>
      <c r="N8" s="108"/>
      <c r="O8" s="99"/>
      <c r="P8" s="108"/>
      <c r="Q8" s="99"/>
      <c r="R8" s="108"/>
      <c r="S8" s="99"/>
      <c r="T8" s="108"/>
      <c r="U8" s="99"/>
      <c r="V8" s="108"/>
      <c r="W8" s="99"/>
      <c r="X8" s="108"/>
      <c r="Y8" s="99"/>
      <c r="Z8" s="108"/>
      <c r="AA8" s="338">
        <f t="shared" si="0"/>
        <v>1339</v>
      </c>
      <c r="AB8" s="197" t="s">
        <v>50</v>
      </c>
      <c r="AC8" s="424"/>
    </row>
    <row r="9" spans="1:29" ht="15.75" customHeight="1" thickBot="1">
      <c r="A9" s="154"/>
      <c r="B9" s="94"/>
      <c r="C9" s="95"/>
      <c r="D9" s="95"/>
      <c r="E9" s="95"/>
      <c r="F9" s="328"/>
      <c r="G9" s="103"/>
      <c r="H9" s="111"/>
      <c r="I9" s="103"/>
      <c r="J9" s="109"/>
      <c r="K9" s="110"/>
      <c r="L9" s="111"/>
      <c r="M9" s="103"/>
      <c r="N9" s="109"/>
      <c r="O9" s="103"/>
      <c r="P9" s="109"/>
      <c r="Q9" s="103"/>
      <c r="R9" s="109"/>
      <c r="S9" s="110"/>
      <c r="T9" s="111"/>
      <c r="U9" s="103"/>
      <c r="V9" s="109"/>
      <c r="W9" s="110"/>
      <c r="X9" s="111"/>
      <c r="Y9" s="103"/>
      <c r="Z9" s="109"/>
      <c r="AA9" s="395">
        <f>SUM(AA6:AA8)</f>
        <v>4973</v>
      </c>
      <c r="AB9" s="105"/>
      <c r="AC9" s="425"/>
    </row>
    <row r="10" spans="1:29">
      <c r="A10" s="151"/>
      <c r="B10" s="156"/>
      <c r="C10" s="157" t="s">
        <v>58</v>
      </c>
      <c r="D10" s="158" t="s">
        <v>59</v>
      </c>
      <c r="E10" s="158" t="s">
        <v>38</v>
      </c>
      <c r="F10" s="344" t="s">
        <v>49</v>
      </c>
      <c r="G10" s="340"/>
      <c r="H10" s="107"/>
      <c r="I10" s="92">
        <v>3.62</v>
      </c>
      <c r="J10" s="107">
        <v>369</v>
      </c>
      <c r="K10" s="92"/>
      <c r="L10" s="107"/>
      <c r="M10" s="92">
        <v>1.26</v>
      </c>
      <c r="N10" s="107">
        <v>577</v>
      </c>
      <c r="O10" s="92">
        <v>75.66</v>
      </c>
      <c r="P10" s="107">
        <v>414</v>
      </c>
      <c r="Q10" s="92"/>
      <c r="R10" s="107"/>
      <c r="S10" s="92"/>
      <c r="T10" s="107"/>
      <c r="U10" s="92">
        <v>1.6</v>
      </c>
      <c r="V10" s="107">
        <v>203</v>
      </c>
      <c r="W10" s="92"/>
      <c r="X10" s="107"/>
      <c r="Y10" s="92" t="s">
        <v>147</v>
      </c>
      <c r="Z10" s="107">
        <v>557</v>
      </c>
      <c r="AA10" s="347">
        <f>SUM(Z10+X10+V10+T10+R10+P10+N10+L10+J10+H10)</f>
        <v>2120</v>
      </c>
      <c r="AB10" s="349" t="s">
        <v>49</v>
      </c>
      <c r="AC10" s="423">
        <v>2</v>
      </c>
    </row>
    <row r="11" spans="1:29" ht="15" customHeight="1">
      <c r="A11" s="152" t="s">
        <v>82</v>
      </c>
      <c r="B11" s="160"/>
      <c r="C11" s="141" t="s">
        <v>63</v>
      </c>
      <c r="D11" s="141" t="s">
        <v>123</v>
      </c>
      <c r="E11" s="141" t="s">
        <v>38</v>
      </c>
      <c r="F11" s="345" t="s">
        <v>49</v>
      </c>
      <c r="G11" s="341">
        <v>16.940000000000001</v>
      </c>
      <c r="H11" s="108">
        <v>225</v>
      </c>
      <c r="I11" s="99"/>
      <c r="J11" s="108"/>
      <c r="K11" s="99">
        <v>7.11</v>
      </c>
      <c r="L11" s="108">
        <v>314</v>
      </c>
      <c r="M11" s="99"/>
      <c r="N11" s="108"/>
      <c r="O11" s="99"/>
      <c r="P11" s="108"/>
      <c r="Q11" s="99">
        <v>17.91</v>
      </c>
      <c r="R11" s="108">
        <v>341</v>
      </c>
      <c r="S11" s="99">
        <v>22.42</v>
      </c>
      <c r="T11" s="108">
        <v>407</v>
      </c>
      <c r="U11" s="99"/>
      <c r="V11" s="108"/>
      <c r="W11" s="99">
        <v>23.43</v>
      </c>
      <c r="X11" s="108">
        <v>462</v>
      </c>
      <c r="Y11" s="99"/>
      <c r="Z11" s="108"/>
      <c r="AA11" s="346">
        <f>SUM(Z11+X11+V11+T11+R11+P11+N11+L11+J11+H11)</f>
        <v>1749</v>
      </c>
      <c r="AB11" s="350" t="s">
        <v>49</v>
      </c>
      <c r="AC11" s="424"/>
    </row>
    <row r="12" spans="1:29" ht="15.75" customHeight="1" thickBot="1">
      <c r="A12" s="153"/>
      <c r="B12" s="97"/>
      <c r="C12" s="98"/>
      <c r="D12" s="98"/>
      <c r="E12" s="98"/>
      <c r="F12" s="100"/>
      <c r="G12" s="341"/>
      <c r="H12" s="108"/>
      <c r="I12" s="99"/>
      <c r="J12" s="108"/>
      <c r="K12" s="99"/>
      <c r="L12" s="108"/>
      <c r="M12" s="99"/>
      <c r="N12" s="108"/>
      <c r="O12" s="99"/>
      <c r="P12" s="108"/>
      <c r="Q12" s="99"/>
      <c r="R12" s="108"/>
      <c r="S12" s="99"/>
      <c r="T12" s="108"/>
      <c r="U12" s="99"/>
      <c r="V12" s="108"/>
      <c r="W12" s="99"/>
      <c r="X12" s="108"/>
      <c r="Y12" s="99"/>
      <c r="Z12" s="108"/>
      <c r="AA12" s="348"/>
      <c r="AB12" s="96"/>
      <c r="AC12" s="424"/>
    </row>
    <row r="13" spans="1:29" ht="15.75" customHeight="1" thickBot="1">
      <c r="A13" s="154"/>
      <c r="B13" s="94"/>
      <c r="C13" s="95"/>
      <c r="D13" s="95"/>
      <c r="E13" s="95"/>
      <c r="F13" s="376"/>
      <c r="G13" s="342"/>
      <c r="H13" s="111"/>
      <c r="I13" s="103"/>
      <c r="J13" s="109"/>
      <c r="K13" s="110"/>
      <c r="L13" s="111"/>
      <c r="M13" s="103"/>
      <c r="N13" s="109"/>
      <c r="O13" s="103"/>
      <c r="P13" s="109"/>
      <c r="Q13" s="103"/>
      <c r="R13" s="109"/>
      <c r="S13" s="110"/>
      <c r="T13" s="111"/>
      <c r="U13" s="103"/>
      <c r="V13" s="109"/>
      <c r="W13" s="110"/>
      <c r="X13" s="111"/>
      <c r="Y13" s="103"/>
      <c r="Z13" s="109"/>
      <c r="AA13" s="396">
        <f>SUM(AA10:AA12)</f>
        <v>3869</v>
      </c>
      <c r="AB13" s="102"/>
      <c r="AC13" s="425"/>
    </row>
    <row r="14" spans="1:29">
      <c r="A14" s="151"/>
      <c r="B14" s="156"/>
      <c r="C14" s="147" t="s">
        <v>37</v>
      </c>
      <c r="D14" s="147" t="s">
        <v>25</v>
      </c>
      <c r="E14" s="147" t="s">
        <v>38</v>
      </c>
      <c r="F14" s="148" t="s">
        <v>18</v>
      </c>
      <c r="G14" s="375"/>
      <c r="H14" s="383"/>
      <c r="I14" s="106"/>
      <c r="J14" s="383"/>
      <c r="K14" s="106"/>
      <c r="L14" s="383"/>
      <c r="M14" s="106"/>
      <c r="N14" s="383"/>
      <c r="O14" s="106"/>
      <c r="P14" s="383"/>
      <c r="Q14" s="106">
        <v>22.5</v>
      </c>
      <c r="R14" s="383">
        <v>179</v>
      </c>
      <c r="S14" s="106"/>
      <c r="T14" s="383"/>
      <c r="U14" s="106" t="s">
        <v>145</v>
      </c>
      <c r="V14" s="383">
        <v>0</v>
      </c>
      <c r="W14" s="106"/>
      <c r="X14" s="383"/>
      <c r="Y14" s="106" t="s">
        <v>148</v>
      </c>
      <c r="Z14" s="383">
        <v>289</v>
      </c>
      <c r="AA14" s="339">
        <f>SUM(Z14+X14+V14+T14+R14+P14+N14+L14+J14+H14)</f>
        <v>468</v>
      </c>
      <c r="AB14" s="335" t="s">
        <v>18</v>
      </c>
      <c r="AC14" s="423">
        <v>3</v>
      </c>
    </row>
    <row r="15" spans="1:29" ht="15" customHeight="1">
      <c r="A15" s="152" t="s">
        <v>128</v>
      </c>
      <c r="B15" s="160"/>
      <c r="C15" s="141" t="s">
        <v>124</v>
      </c>
      <c r="D15" s="141" t="s">
        <v>125</v>
      </c>
      <c r="E15" s="141" t="s">
        <v>136</v>
      </c>
      <c r="F15" s="377" t="s">
        <v>76</v>
      </c>
      <c r="G15" s="341"/>
      <c r="H15" s="108"/>
      <c r="I15" s="99">
        <v>3.74</v>
      </c>
      <c r="J15" s="108">
        <v>290</v>
      </c>
      <c r="K15" s="99"/>
      <c r="L15" s="108"/>
      <c r="M15" s="99" t="s">
        <v>145</v>
      </c>
      <c r="N15" s="108">
        <v>0</v>
      </c>
      <c r="O15" s="99"/>
      <c r="P15" s="108"/>
      <c r="Q15" s="99"/>
      <c r="R15" s="108"/>
      <c r="S15" s="99">
        <v>17.36</v>
      </c>
      <c r="T15" s="108">
        <v>242</v>
      </c>
      <c r="U15" s="99"/>
      <c r="V15" s="108"/>
      <c r="W15" s="99"/>
      <c r="X15" s="108"/>
      <c r="Y15" s="99"/>
      <c r="Z15" s="108"/>
      <c r="AA15" s="113">
        <f>SUM(Z15+X15+V15+T15+R15+P15+N15+L15+J15+H15)</f>
        <v>532</v>
      </c>
      <c r="AB15" s="336" t="s">
        <v>76</v>
      </c>
      <c r="AC15" s="424"/>
    </row>
    <row r="16" spans="1:29" ht="15" customHeight="1">
      <c r="A16" s="152"/>
      <c r="B16" s="160"/>
      <c r="C16" s="141" t="s">
        <v>126</v>
      </c>
      <c r="D16" s="141" t="s">
        <v>135</v>
      </c>
      <c r="E16" s="141" t="s">
        <v>136</v>
      </c>
      <c r="F16" s="378" t="s">
        <v>40</v>
      </c>
      <c r="G16" s="341"/>
      <c r="H16" s="108"/>
      <c r="I16" s="99"/>
      <c r="J16" s="108"/>
      <c r="K16" s="99">
        <v>7.11</v>
      </c>
      <c r="L16" s="108">
        <v>314</v>
      </c>
      <c r="M16" s="99"/>
      <c r="N16" s="108"/>
      <c r="O16" s="99"/>
      <c r="P16" s="108"/>
      <c r="Q16" s="99"/>
      <c r="R16" s="108"/>
      <c r="S16" s="99"/>
      <c r="T16" s="108"/>
      <c r="U16" s="99"/>
      <c r="V16" s="108"/>
      <c r="W16" s="99">
        <v>27.89</v>
      </c>
      <c r="X16" s="108">
        <v>270</v>
      </c>
      <c r="Y16" s="99"/>
      <c r="Z16" s="108"/>
      <c r="AA16" s="113">
        <f>SUM(Z16+X16+V16+T16+R16+P16+N16+L16+J16+H16)</f>
        <v>584</v>
      </c>
      <c r="AB16" s="312" t="s">
        <v>40</v>
      </c>
      <c r="AC16" s="424"/>
    </row>
    <row r="17" spans="1:29" ht="15.75" customHeight="1" thickBot="1">
      <c r="A17" s="227" t="s">
        <v>129</v>
      </c>
      <c r="B17" s="160"/>
      <c r="C17" s="141" t="s">
        <v>109</v>
      </c>
      <c r="D17" s="141" t="s">
        <v>125</v>
      </c>
      <c r="E17" s="141" t="s">
        <v>136</v>
      </c>
      <c r="F17" s="378" t="s">
        <v>40</v>
      </c>
      <c r="G17" s="341">
        <v>12.85</v>
      </c>
      <c r="H17" s="108">
        <v>494</v>
      </c>
      <c r="I17" s="99"/>
      <c r="J17" s="108"/>
      <c r="K17" s="99"/>
      <c r="L17" s="108"/>
      <c r="M17" s="99"/>
      <c r="N17" s="108"/>
      <c r="O17" s="99">
        <v>71.72</v>
      </c>
      <c r="P17" s="108">
        <v>104</v>
      </c>
      <c r="Q17" s="99"/>
      <c r="R17" s="108"/>
      <c r="S17" s="99"/>
      <c r="T17" s="108"/>
      <c r="U17" s="99"/>
      <c r="V17" s="108"/>
      <c r="W17" s="99"/>
      <c r="X17" s="108"/>
      <c r="Y17" s="99"/>
      <c r="Z17" s="108"/>
      <c r="AA17" s="338">
        <f>SUM(Z17+X17+V17+T17+R17+P17+N17+L17+J17+H17)</f>
        <v>598</v>
      </c>
      <c r="AB17" s="312" t="s">
        <v>40</v>
      </c>
      <c r="AC17" s="424"/>
    </row>
    <row r="18" spans="1:29" ht="15.75" customHeight="1" thickBot="1">
      <c r="A18" s="228"/>
      <c r="B18" s="161"/>
      <c r="C18" s="162"/>
      <c r="D18" s="162"/>
      <c r="E18" s="162"/>
      <c r="F18" s="304"/>
      <c r="G18" s="342"/>
      <c r="H18" s="111"/>
      <c r="I18" s="103"/>
      <c r="J18" s="109"/>
      <c r="K18" s="110"/>
      <c r="L18" s="111"/>
      <c r="M18" s="103"/>
      <c r="N18" s="109"/>
      <c r="O18" s="103"/>
      <c r="P18" s="109"/>
      <c r="Q18" s="103"/>
      <c r="R18" s="109"/>
      <c r="S18" s="110"/>
      <c r="T18" s="111"/>
      <c r="U18" s="103"/>
      <c r="V18" s="109"/>
      <c r="W18" s="110"/>
      <c r="X18" s="111"/>
      <c r="Y18" s="103"/>
      <c r="Z18" s="109"/>
      <c r="AA18" s="395">
        <f>SUM(AA14:AA17)</f>
        <v>2182</v>
      </c>
      <c r="AB18" s="105"/>
      <c r="AC18" s="425"/>
    </row>
  </sheetData>
  <mergeCells count="3">
    <mergeCell ref="AC6:AC9"/>
    <mergeCell ref="AC10:AC13"/>
    <mergeCell ref="AC14:AC18"/>
  </mergeCells>
  <conditionalFormatting sqref="B4">
    <cfRule type="containsText" dxfId="170" priority="4" operator="containsText" text="1.">
      <formula>NOT(ISERROR(SEARCH("1.",B4)))</formula>
    </cfRule>
  </conditionalFormatting>
  <conditionalFormatting sqref="AC4">
    <cfRule type="containsText" dxfId="169" priority="1" operator="containsText" text="3">
      <formula>NOT(ISERROR(SEARCH("3",AC4)))</formula>
    </cfRule>
    <cfRule type="containsText" dxfId="168" priority="2" operator="containsText" text="2">
      <formula>NOT(ISERROR(SEARCH("2",AC4)))</formula>
    </cfRule>
    <cfRule type="containsText" dxfId="167" priority="3" operator="containsText" text="1">
      <formula>NOT(ISERROR(SEARCH("1",AC4)))</formula>
    </cfRule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  <ignoredErrors>
    <ignoredError sqref="AA9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B2A1C7"/>
  </sheetPr>
  <dimension ref="B2:AF36"/>
  <sheetViews>
    <sheetView zoomScale="70" zoomScaleNormal="70" workbookViewId="0">
      <selection activeCell="O1" sqref="O1:O1048576"/>
    </sheetView>
  </sheetViews>
  <sheetFormatPr defaultRowHeight="15"/>
  <cols>
    <col min="1" max="1" width="2.85546875" customWidth="1"/>
    <col min="2" max="2" width="5.7109375" customWidth="1"/>
    <col min="3" max="3" width="4.7109375" bestFit="1" customWidth="1"/>
    <col min="5" max="5" width="14.42578125" bestFit="1" customWidth="1"/>
    <col min="6" max="6" width="9.140625" customWidth="1"/>
    <col min="8" max="8" width="5.5703125" bestFit="1" customWidth="1"/>
    <col min="9" max="9" width="4.28515625" customWidth="1"/>
    <col min="10" max="10" width="5.7109375" customWidth="1"/>
    <col min="11" max="11" width="4.7109375" bestFit="1" customWidth="1"/>
    <col min="13" max="13" width="15" bestFit="1" customWidth="1"/>
    <col min="14" max="14" width="9.140625" customWidth="1"/>
    <col min="16" max="16" width="5.5703125" bestFit="1" customWidth="1"/>
    <col min="17" max="17" width="4.28515625" customWidth="1"/>
    <col min="18" max="18" width="5.7109375" customWidth="1"/>
    <col min="19" max="19" width="4.7109375" bestFit="1" customWidth="1"/>
    <col min="21" max="21" width="15" bestFit="1" customWidth="1"/>
    <col min="24" max="24" width="5.5703125" bestFit="1" customWidth="1"/>
    <col min="25" max="25" width="4.28515625" customWidth="1"/>
    <col min="26" max="26" width="5.7109375" customWidth="1"/>
    <col min="27" max="27" width="4.7109375" bestFit="1" customWidth="1"/>
    <col min="29" max="29" width="15" bestFit="1" customWidth="1"/>
    <col min="30" max="30" width="10.140625" customWidth="1"/>
    <col min="32" max="32" width="5.5703125" bestFit="1" customWidth="1"/>
  </cols>
  <sheetData>
    <row r="2" spans="2:32" ht="26.25" thickBot="1">
      <c r="B2" s="45" t="s">
        <v>73</v>
      </c>
      <c r="C2" s="2"/>
      <c r="D2" s="2"/>
      <c r="E2" s="2"/>
      <c r="F2" s="2"/>
      <c r="G2" s="2"/>
      <c r="H2" s="2"/>
      <c r="J2" s="45" t="s">
        <v>0</v>
      </c>
      <c r="K2" s="2"/>
      <c r="L2" s="2"/>
      <c r="M2" s="2"/>
      <c r="N2" s="2"/>
      <c r="O2" s="2"/>
      <c r="P2" s="2"/>
      <c r="R2" s="45" t="s">
        <v>7</v>
      </c>
      <c r="S2" s="2"/>
      <c r="T2" s="2"/>
      <c r="U2" s="2"/>
      <c r="V2" s="2"/>
      <c r="W2" s="2"/>
      <c r="X2" s="2"/>
      <c r="Z2" s="45" t="s">
        <v>1</v>
      </c>
      <c r="AA2" s="2"/>
      <c r="AB2" s="2"/>
      <c r="AC2" s="2"/>
      <c r="AD2" s="2"/>
      <c r="AE2" s="2"/>
      <c r="AF2" s="2"/>
    </row>
    <row r="3" spans="2:32" ht="15.75" thickBot="1">
      <c r="B3" s="52" t="s">
        <v>33</v>
      </c>
      <c r="C3" s="53" t="s">
        <v>70</v>
      </c>
      <c r="D3" s="54" t="s">
        <v>2</v>
      </c>
      <c r="E3" s="55" t="s">
        <v>3</v>
      </c>
      <c r="F3" s="56" t="s">
        <v>30</v>
      </c>
      <c r="G3" s="57" t="s">
        <v>10</v>
      </c>
      <c r="H3" s="58" t="s">
        <v>72</v>
      </c>
      <c r="J3" s="52" t="s">
        <v>33</v>
      </c>
      <c r="K3" s="53" t="s">
        <v>70</v>
      </c>
      <c r="L3" s="54" t="s">
        <v>2</v>
      </c>
      <c r="M3" s="55" t="s">
        <v>3</v>
      </c>
      <c r="N3" s="56" t="s">
        <v>30</v>
      </c>
      <c r="O3" s="57" t="s">
        <v>10</v>
      </c>
      <c r="P3" s="58" t="s">
        <v>72</v>
      </c>
      <c r="Q3" s="1"/>
      <c r="R3" s="52" t="s">
        <v>33</v>
      </c>
      <c r="S3" s="53" t="s">
        <v>70</v>
      </c>
      <c r="T3" s="54" t="s">
        <v>2</v>
      </c>
      <c r="U3" s="55" t="s">
        <v>3</v>
      </c>
      <c r="V3" s="56" t="s">
        <v>30</v>
      </c>
      <c r="W3" s="57" t="s">
        <v>10</v>
      </c>
      <c r="X3" s="58" t="s">
        <v>72</v>
      </c>
      <c r="Y3" s="1"/>
      <c r="Z3" s="52" t="s">
        <v>33</v>
      </c>
      <c r="AA3" s="53" t="s">
        <v>70</v>
      </c>
      <c r="AB3" s="54" t="s">
        <v>2</v>
      </c>
      <c r="AC3" s="55" t="s">
        <v>3</v>
      </c>
      <c r="AD3" s="56" t="s">
        <v>30</v>
      </c>
      <c r="AE3" s="57" t="s">
        <v>10</v>
      </c>
      <c r="AF3" s="58" t="s">
        <v>72</v>
      </c>
    </row>
    <row r="4" spans="2:32">
      <c r="B4" s="432">
        <v>7</v>
      </c>
      <c r="C4" s="433">
        <v>1</v>
      </c>
      <c r="D4" s="143" t="s">
        <v>86</v>
      </c>
      <c r="E4" s="143" t="s">
        <v>87</v>
      </c>
      <c r="F4" s="236">
        <v>15.53</v>
      </c>
      <c r="G4" s="46">
        <v>645</v>
      </c>
      <c r="H4" s="164" t="s">
        <v>78</v>
      </c>
      <c r="J4" s="59">
        <v>2</v>
      </c>
      <c r="K4" s="156">
        <v>6</v>
      </c>
      <c r="L4" s="157" t="s">
        <v>24</v>
      </c>
      <c r="M4" s="147" t="s">
        <v>22</v>
      </c>
      <c r="N4" s="116">
        <v>62.43</v>
      </c>
      <c r="O4" s="23">
        <v>539</v>
      </c>
      <c r="P4" s="284" t="s">
        <v>20</v>
      </c>
      <c r="Q4" s="1"/>
      <c r="R4" s="59">
        <v>2</v>
      </c>
      <c r="S4" s="156">
        <v>6</v>
      </c>
      <c r="T4" s="157" t="s">
        <v>24</v>
      </c>
      <c r="U4" s="147" t="s">
        <v>22</v>
      </c>
      <c r="V4" s="116">
        <v>22.54</v>
      </c>
      <c r="W4" s="23">
        <v>311</v>
      </c>
      <c r="X4" s="284" t="s">
        <v>20</v>
      </c>
      <c r="Y4" s="1"/>
      <c r="Z4" s="59">
        <v>2</v>
      </c>
      <c r="AA4" s="156">
        <v>6</v>
      </c>
      <c r="AB4" s="157" t="s">
        <v>24</v>
      </c>
      <c r="AC4" s="147" t="s">
        <v>22</v>
      </c>
      <c r="AD4" s="116" t="s">
        <v>149</v>
      </c>
      <c r="AE4" s="402">
        <v>709</v>
      </c>
      <c r="AF4" s="284" t="s">
        <v>20</v>
      </c>
    </row>
    <row r="5" spans="2:32">
      <c r="B5" s="432">
        <v>4</v>
      </c>
      <c r="C5" s="433">
        <v>2</v>
      </c>
      <c r="D5" s="143" t="s">
        <v>37</v>
      </c>
      <c r="E5" s="144" t="s">
        <v>25</v>
      </c>
      <c r="F5" s="236">
        <v>13.25</v>
      </c>
      <c r="G5" s="46">
        <v>426</v>
      </c>
      <c r="H5" s="142" t="s">
        <v>18</v>
      </c>
      <c r="J5" s="60">
        <v>2</v>
      </c>
      <c r="K5" s="174">
        <v>7</v>
      </c>
      <c r="L5" s="143" t="s">
        <v>26</v>
      </c>
      <c r="M5" s="141" t="s">
        <v>27</v>
      </c>
      <c r="N5" s="26">
        <v>67.849999999999994</v>
      </c>
      <c r="O5" s="24">
        <v>365</v>
      </c>
      <c r="P5" s="281" t="s">
        <v>20</v>
      </c>
      <c r="Q5" s="1"/>
      <c r="R5" s="60">
        <v>2</v>
      </c>
      <c r="S5" s="174">
        <v>7</v>
      </c>
      <c r="T5" s="143" t="s">
        <v>26</v>
      </c>
      <c r="U5" s="141" t="s">
        <v>27</v>
      </c>
      <c r="V5" s="26">
        <v>23.65</v>
      </c>
      <c r="W5" s="415">
        <v>240</v>
      </c>
      <c r="X5" s="281" t="s">
        <v>20</v>
      </c>
      <c r="Y5" s="1"/>
      <c r="Z5" s="60">
        <v>2</v>
      </c>
      <c r="AA5" s="174">
        <v>7</v>
      </c>
      <c r="AB5" s="143" t="s">
        <v>26</v>
      </c>
      <c r="AC5" s="141" t="s">
        <v>27</v>
      </c>
      <c r="AD5" s="26" t="s">
        <v>150</v>
      </c>
      <c r="AE5" s="24">
        <v>476</v>
      </c>
      <c r="AF5" s="281" t="s">
        <v>20</v>
      </c>
    </row>
    <row r="6" spans="2:32">
      <c r="B6" s="432">
        <v>8</v>
      </c>
      <c r="C6" s="433">
        <v>3</v>
      </c>
      <c r="D6" s="143" t="s">
        <v>97</v>
      </c>
      <c r="E6" s="144" t="s">
        <v>143</v>
      </c>
      <c r="F6" s="236">
        <v>13.03</v>
      </c>
      <c r="G6" s="46">
        <v>463</v>
      </c>
      <c r="H6" s="166" t="s">
        <v>40</v>
      </c>
      <c r="J6" s="60">
        <v>2</v>
      </c>
      <c r="K6" s="174">
        <v>9</v>
      </c>
      <c r="L6" s="141" t="s">
        <v>114</v>
      </c>
      <c r="M6" s="141" t="s">
        <v>115</v>
      </c>
      <c r="N6" s="26">
        <v>69.709999999999994</v>
      </c>
      <c r="O6" s="24">
        <v>379</v>
      </c>
      <c r="P6" s="176" t="s">
        <v>19</v>
      </c>
      <c r="Q6" s="1"/>
      <c r="R6" s="60">
        <v>2</v>
      </c>
      <c r="S6" s="174">
        <v>9</v>
      </c>
      <c r="T6" s="141" t="s">
        <v>114</v>
      </c>
      <c r="U6" s="141" t="s">
        <v>115</v>
      </c>
      <c r="V6" s="26">
        <v>28.73</v>
      </c>
      <c r="W6" s="24">
        <v>0</v>
      </c>
      <c r="X6" s="176" t="s">
        <v>19</v>
      </c>
      <c r="Y6" s="1"/>
      <c r="Z6" s="60">
        <v>2</v>
      </c>
      <c r="AA6" s="174">
        <v>9</v>
      </c>
      <c r="AB6" s="141" t="s">
        <v>114</v>
      </c>
      <c r="AC6" s="141" t="s">
        <v>115</v>
      </c>
      <c r="AD6" s="26" t="s">
        <v>152</v>
      </c>
      <c r="AE6" s="24">
        <v>380</v>
      </c>
      <c r="AF6" s="176" t="s">
        <v>19</v>
      </c>
    </row>
    <row r="7" spans="2:32" ht="15.75" thickBot="1">
      <c r="B7" s="432">
        <v>8</v>
      </c>
      <c r="C7" s="433">
        <v>4</v>
      </c>
      <c r="D7" s="143" t="s">
        <v>94</v>
      </c>
      <c r="E7" s="144" t="s">
        <v>95</v>
      </c>
      <c r="F7" s="236">
        <v>12.42</v>
      </c>
      <c r="G7" s="46">
        <v>601</v>
      </c>
      <c r="H7" s="165" t="s">
        <v>66</v>
      </c>
      <c r="J7" s="287">
        <v>2</v>
      </c>
      <c r="K7" s="177">
        <v>19</v>
      </c>
      <c r="L7" s="162" t="s">
        <v>139</v>
      </c>
      <c r="M7" s="162" t="s">
        <v>140</v>
      </c>
      <c r="N7" s="27">
        <v>66.319999999999993</v>
      </c>
      <c r="O7" s="413">
        <v>557</v>
      </c>
      <c r="P7" s="239" t="s">
        <v>138</v>
      </c>
      <c r="Q7" s="1"/>
      <c r="R7" s="287">
        <v>2</v>
      </c>
      <c r="S7" s="177">
        <v>19</v>
      </c>
      <c r="T7" s="162" t="s">
        <v>139</v>
      </c>
      <c r="U7" s="162" t="s">
        <v>140</v>
      </c>
      <c r="V7" s="27">
        <v>22.78</v>
      </c>
      <c r="W7" s="25">
        <v>227</v>
      </c>
      <c r="X7" s="239" t="s">
        <v>138</v>
      </c>
      <c r="Y7" s="1"/>
      <c r="Z7" s="287">
        <v>2</v>
      </c>
      <c r="AA7" s="177">
        <v>19</v>
      </c>
      <c r="AB7" s="162" t="s">
        <v>139</v>
      </c>
      <c r="AC7" s="162" t="s">
        <v>140</v>
      </c>
      <c r="AD7" s="27" t="s">
        <v>151</v>
      </c>
      <c r="AE7" s="25">
        <v>489</v>
      </c>
      <c r="AF7" s="239" t="s">
        <v>138</v>
      </c>
    </row>
    <row r="8" spans="2:32">
      <c r="B8" s="432">
        <v>2</v>
      </c>
      <c r="C8" s="433">
        <v>6</v>
      </c>
      <c r="D8" s="143" t="s">
        <v>24</v>
      </c>
      <c r="E8" s="141" t="s">
        <v>22</v>
      </c>
      <c r="F8" s="236">
        <v>14.15</v>
      </c>
      <c r="G8" s="46">
        <v>443</v>
      </c>
      <c r="H8" s="170" t="s">
        <v>20</v>
      </c>
      <c r="J8" s="59">
        <v>3</v>
      </c>
      <c r="K8" s="156">
        <v>13</v>
      </c>
      <c r="L8" s="157" t="s">
        <v>91</v>
      </c>
      <c r="M8" s="158" t="s">
        <v>92</v>
      </c>
      <c r="N8" s="116">
        <v>81.22</v>
      </c>
      <c r="O8" s="23">
        <v>122</v>
      </c>
      <c r="P8" s="278" t="s">
        <v>42</v>
      </c>
      <c r="Q8" s="1"/>
      <c r="R8" s="59">
        <v>3</v>
      </c>
      <c r="S8" s="156">
        <v>13</v>
      </c>
      <c r="T8" s="157" t="s">
        <v>91</v>
      </c>
      <c r="U8" s="158" t="s">
        <v>92</v>
      </c>
      <c r="V8" s="116">
        <v>20.420000000000002</v>
      </c>
      <c r="W8" s="23">
        <v>292</v>
      </c>
      <c r="X8" s="278" t="s">
        <v>42</v>
      </c>
      <c r="Y8" s="1"/>
      <c r="Z8" s="59">
        <v>3</v>
      </c>
      <c r="AA8" s="156">
        <v>13</v>
      </c>
      <c r="AB8" s="157" t="s">
        <v>91</v>
      </c>
      <c r="AC8" s="158" t="s">
        <v>92</v>
      </c>
      <c r="AD8" s="116" t="s">
        <v>154</v>
      </c>
      <c r="AE8" s="23">
        <v>251</v>
      </c>
      <c r="AF8" s="278" t="s">
        <v>42</v>
      </c>
    </row>
    <row r="9" spans="2:32">
      <c r="B9" s="432">
        <v>2</v>
      </c>
      <c r="C9" s="433">
        <v>7</v>
      </c>
      <c r="D9" s="143" t="s">
        <v>26</v>
      </c>
      <c r="E9" s="141" t="s">
        <v>27</v>
      </c>
      <c r="F9" s="236">
        <v>14.83</v>
      </c>
      <c r="G9" s="46">
        <v>344</v>
      </c>
      <c r="H9" s="170" t="s">
        <v>20</v>
      </c>
      <c r="J9" s="60">
        <v>3</v>
      </c>
      <c r="K9" s="174">
        <v>18</v>
      </c>
      <c r="L9" s="143" t="s">
        <v>107</v>
      </c>
      <c r="M9" s="141" t="s">
        <v>108</v>
      </c>
      <c r="N9" s="26">
        <v>65.180000000000007</v>
      </c>
      <c r="O9" s="415">
        <v>381</v>
      </c>
      <c r="P9" s="175" t="s">
        <v>23</v>
      </c>
      <c r="Q9" s="1"/>
      <c r="R9" s="60">
        <v>3</v>
      </c>
      <c r="S9" s="174">
        <v>18</v>
      </c>
      <c r="T9" s="143" t="s">
        <v>107</v>
      </c>
      <c r="U9" s="141" t="s">
        <v>108</v>
      </c>
      <c r="V9" s="26">
        <v>21.74</v>
      </c>
      <c r="W9" s="415">
        <v>305</v>
      </c>
      <c r="X9" s="175" t="s">
        <v>23</v>
      </c>
      <c r="Y9" s="1"/>
      <c r="Z9" s="60">
        <v>3</v>
      </c>
      <c r="AA9" s="174">
        <v>18</v>
      </c>
      <c r="AB9" s="143" t="s">
        <v>107</v>
      </c>
      <c r="AC9" s="141" t="s">
        <v>108</v>
      </c>
      <c r="AD9" s="26" t="s">
        <v>155</v>
      </c>
      <c r="AE9" s="415">
        <v>410</v>
      </c>
      <c r="AF9" s="175" t="s">
        <v>23</v>
      </c>
    </row>
    <row r="10" spans="2:32" ht="15.75" thickBot="1">
      <c r="B10" s="432">
        <v>2</v>
      </c>
      <c r="C10" s="433">
        <v>9</v>
      </c>
      <c r="D10" s="141" t="s">
        <v>114</v>
      </c>
      <c r="E10" s="141" t="s">
        <v>115</v>
      </c>
      <c r="F10" s="236">
        <v>15.05</v>
      </c>
      <c r="G10" s="46">
        <v>380</v>
      </c>
      <c r="H10" s="171" t="s">
        <v>19</v>
      </c>
      <c r="J10" s="287">
        <v>3</v>
      </c>
      <c r="K10" s="177">
        <v>22</v>
      </c>
      <c r="L10" s="188" t="s">
        <v>64</v>
      </c>
      <c r="M10" s="162" t="s">
        <v>65</v>
      </c>
      <c r="N10" s="27">
        <v>99.39</v>
      </c>
      <c r="O10" s="25">
        <v>0</v>
      </c>
      <c r="P10" s="289" t="s">
        <v>20</v>
      </c>
      <c r="Q10" s="1"/>
      <c r="R10" s="287">
        <v>3</v>
      </c>
      <c r="S10" s="177">
        <v>22</v>
      </c>
      <c r="T10" s="188" t="s">
        <v>64</v>
      </c>
      <c r="U10" s="162" t="s">
        <v>65</v>
      </c>
      <c r="V10" s="27">
        <v>30.27</v>
      </c>
      <c r="W10" s="25">
        <v>5</v>
      </c>
      <c r="X10" s="289" t="s">
        <v>20</v>
      </c>
      <c r="Y10" s="1"/>
      <c r="Z10" s="287">
        <v>3</v>
      </c>
      <c r="AA10" s="177">
        <v>22</v>
      </c>
      <c r="AB10" s="188" t="s">
        <v>64</v>
      </c>
      <c r="AC10" s="162" t="s">
        <v>65</v>
      </c>
      <c r="AD10" s="27" t="s">
        <v>153</v>
      </c>
      <c r="AE10" s="25">
        <v>0</v>
      </c>
      <c r="AF10" s="289" t="s">
        <v>20</v>
      </c>
    </row>
    <row r="11" spans="2:32">
      <c r="B11" s="432">
        <v>4</v>
      </c>
      <c r="C11" s="433">
        <v>10</v>
      </c>
      <c r="D11" s="143" t="s">
        <v>103</v>
      </c>
      <c r="E11" s="144" t="s">
        <v>102</v>
      </c>
      <c r="F11" s="236">
        <v>13.82</v>
      </c>
      <c r="G11" s="46">
        <v>365</v>
      </c>
      <c r="H11" s="168" t="s">
        <v>62</v>
      </c>
      <c r="J11" s="59">
        <v>4</v>
      </c>
      <c r="K11" s="156">
        <v>2</v>
      </c>
      <c r="L11" s="157" t="s">
        <v>37</v>
      </c>
      <c r="M11" s="158" t="s">
        <v>25</v>
      </c>
      <c r="N11" s="116">
        <v>61.17</v>
      </c>
      <c r="O11" s="23">
        <v>374</v>
      </c>
      <c r="P11" s="199" t="s">
        <v>18</v>
      </c>
      <c r="Q11" s="1"/>
      <c r="R11" s="59">
        <v>4</v>
      </c>
      <c r="S11" s="156">
        <v>2</v>
      </c>
      <c r="T11" s="157" t="s">
        <v>37</v>
      </c>
      <c r="U11" s="158" t="s">
        <v>25</v>
      </c>
      <c r="V11" s="116">
        <v>23.27</v>
      </c>
      <c r="W11" s="414">
        <v>137</v>
      </c>
      <c r="X11" s="199" t="s">
        <v>18</v>
      </c>
      <c r="Y11" s="1"/>
      <c r="Z11" s="59">
        <v>4</v>
      </c>
      <c r="AA11" s="156">
        <v>2</v>
      </c>
      <c r="AB11" s="157" t="s">
        <v>37</v>
      </c>
      <c r="AC11" s="158" t="s">
        <v>25</v>
      </c>
      <c r="AD11" s="116" t="s">
        <v>158</v>
      </c>
      <c r="AE11" s="23">
        <v>325</v>
      </c>
      <c r="AF11" s="199" t="s">
        <v>18</v>
      </c>
    </row>
    <row r="12" spans="2:32">
      <c r="B12" s="432">
        <v>4</v>
      </c>
      <c r="C12" s="433">
        <v>11</v>
      </c>
      <c r="D12" s="143" t="s">
        <v>109</v>
      </c>
      <c r="E12" s="141" t="s">
        <v>110</v>
      </c>
      <c r="F12" s="236">
        <v>15.25</v>
      </c>
      <c r="G12" s="46">
        <v>289</v>
      </c>
      <c r="H12" s="170" t="s">
        <v>20</v>
      </c>
      <c r="J12" s="60">
        <v>4</v>
      </c>
      <c r="K12" s="174">
        <v>10</v>
      </c>
      <c r="L12" s="143" t="s">
        <v>103</v>
      </c>
      <c r="M12" s="144" t="s">
        <v>102</v>
      </c>
      <c r="N12" s="26">
        <v>61.38</v>
      </c>
      <c r="O12" s="415">
        <v>439</v>
      </c>
      <c r="P12" s="280" t="s">
        <v>62</v>
      </c>
      <c r="Q12" s="1"/>
      <c r="R12" s="60">
        <v>4</v>
      </c>
      <c r="S12" s="174">
        <v>10</v>
      </c>
      <c r="T12" s="143" t="s">
        <v>103</v>
      </c>
      <c r="U12" s="144" t="s">
        <v>102</v>
      </c>
      <c r="V12" s="26">
        <v>23.51</v>
      </c>
      <c r="W12" s="415">
        <v>137</v>
      </c>
      <c r="X12" s="280" t="s">
        <v>62</v>
      </c>
      <c r="Y12" s="1"/>
      <c r="Z12" s="60">
        <v>4</v>
      </c>
      <c r="AA12" s="174">
        <v>10</v>
      </c>
      <c r="AB12" s="143" t="s">
        <v>103</v>
      </c>
      <c r="AC12" s="144" t="s">
        <v>102</v>
      </c>
      <c r="AD12" s="26" t="s">
        <v>157</v>
      </c>
      <c r="AE12" s="415">
        <v>689</v>
      </c>
      <c r="AF12" s="280" t="s">
        <v>62</v>
      </c>
    </row>
    <row r="13" spans="2:32" ht="15.75" thickBot="1">
      <c r="B13" s="432">
        <v>8</v>
      </c>
      <c r="C13" s="433">
        <v>12</v>
      </c>
      <c r="D13" s="143" t="s">
        <v>99</v>
      </c>
      <c r="E13" s="144" t="s">
        <v>100</v>
      </c>
      <c r="F13" s="236">
        <v>12.58</v>
      </c>
      <c r="G13" s="46">
        <v>541</v>
      </c>
      <c r="H13" s="166" t="s">
        <v>40</v>
      </c>
      <c r="J13" s="287">
        <v>4</v>
      </c>
      <c r="K13" s="177">
        <v>11</v>
      </c>
      <c r="L13" s="187" t="s">
        <v>109</v>
      </c>
      <c r="M13" s="162" t="s">
        <v>110</v>
      </c>
      <c r="N13" s="27">
        <v>69.489999999999995</v>
      </c>
      <c r="O13" s="25">
        <v>319</v>
      </c>
      <c r="P13" s="289" t="s">
        <v>20</v>
      </c>
      <c r="Q13" s="1"/>
      <c r="R13" s="287">
        <v>4</v>
      </c>
      <c r="S13" s="177">
        <v>11</v>
      </c>
      <c r="T13" s="187" t="s">
        <v>109</v>
      </c>
      <c r="U13" s="162" t="s">
        <v>110</v>
      </c>
      <c r="V13" s="27">
        <v>25.77</v>
      </c>
      <c r="W13" s="25">
        <v>130</v>
      </c>
      <c r="X13" s="289" t="s">
        <v>20</v>
      </c>
      <c r="Y13" s="1"/>
      <c r="Z13" s="287">
        <v>4</v>
      </c>
      <c r="AA13" s="177">
        <v>11</v>
      </c>
      <c r="AB13" s="187" t="s">
        <v>109</v>
      </c>
      <c r="AC13" s="162" t="s">
        <v>110</v>
      </c>
      <c r="AD13" s="27" t="s">
        <v>159</v>
      </c>
      <c r="AE13" s="25">
        <v>380</v>
      </c>
      <c r="AF13" s="289" t="s">
        <v>20</v>
      </c>
    </row>
    <row r="14" spans="2:32">
      <c r="B14" s="432">
        <v>3</v>
      </c>
      <c r="C14" s="433">
        <v>13</v>
      </c>
      <c r="D14" s="143" t="s">
        <v>91</v>
      </c>
      <c r="E14" s="144" t="s">
        <v>92</v>
      </c>
      <c r="F14" s="236">
        <v>15.13</v>
      </c>
      <c r="G14" s="46">
        <v>460</v>
      </c>
      <c r="H14" s="163" t="s">
        <v>42</v>
      </c>
      <c r="J14" s="59">
        <v>7</v>
      </c>
      <c r="K14" s="156">
        <v>23</v>
      </c>
      <c r="L14" s="157" t="s">
        <v>47</v>
      </c>
      <c r="M14" s="158" t="s">
        <v>39</v>
      </c>
      <c r="N14" s="116" t="s">
        <v>164</v>
      </c>
      <c r="O14" s="23">
        <v>0</v>
      </c>
      <c r="P14" s="278" t="s">
        <v>42</v>
      </c>
      <c r="Q14" s="1"/>
      <c r="R14" s="59">
        <v>7</v>
      </c>
      <c r="S14" s="156">
        <v>23</v>
      </c>
      <c r="T14" s="157" t="s">
        <v>47</v>
      </c>
      <c r="U14" s="158" t="s">
        <v>39</v>
      </c>
      <c r="V14" s="116" t="s">
        <v>164</v>
      </c>
      <c r="W14" s="23">
        <v>0</v>
      </c>
      <c r="X14" s="278" t="s">
        <v>42</v>
      </c>
      <c r="Y14" s="1"/>
      <c r="Z14" s="59">
        <v>7</v>
      </c>
      <c r="AA14" s="156">
        <v>23</v>
      </c>
      <c r="AB14" s="157" t="s">
        <v>47</v>
      </c>
      <c r="AC14" s="158" t="s">
        <v>39</v>
      </c>
      <c r="AD14" s="116" t="s">
        <v>164</v>
      </c>
      <c r="AE14" s="23">
        <v>0</v>
      </c>
      <c r="AF14" s="278" t="s">
        <v>42</v>
      </c>
    </row>
    <row r="15" spans="2:32">
      <c r="B15" s="432">
        <v>10</v>
      </c>
      <c r="C15" s="433">
        <v>14</v>
      </c>
      <c r="D15" s="167" t="s">
        <v>55</v>
      </c>
      <c r="E15" s="144" t="s">
        <v>56</v>
      </c>
      <c r="F15" s="236">
        <v>12.58</v>
      </c>
      <c r="G15" s="46">
        <v>541</v>
      </c>
      <c r="H15" s="142" t="s">
        <v>18</v>
      </c>
      <c r="J15" s="60">
        <v>7</v>
      </c>
      <c r="K15" s="174">
        <v>17</v>
      </c>
      <c r="L15" s="143" t="s">
        <v>58</v>
      </c>
      <c r="M15" s="144" t="s">
        <v>59</v>
      </c>
      <c r="N15" s="26">
        <v>78.13</v>
      </c>
      <c r="O15" s="24">
        <v>346</v>
      </c>
      <c r="P15" s="350" t="s">
        <v>49</v>
      </c>
      <c r="Q15" s="1"/>
      <c r="R15" s="60">
        <v>7</v>
      </c>
      <c r="S15" s="174">
        <v>17</v>
      </c>
      <c r="T15" s="143" t="s">
        <v>58</v>
      </c>
      <c r="U15" s="144" t="s">
        <v>59</v>
      </c>
      <c r="V15" s="26">
        <v>17.25</v>
      </c>
      <c r="W15" s="24">
        <v>406</v>
      </c>
      <c r="X15" s="350" t="s">
        <v>49</v>
      </c>
      <c r="Y15" s="1"/>
      <c r="Z15" s="60">
        <v>7</v>
      </c>
      <c r="AA15" s="174">
        <v>17</v>
      </c>
      <c r="AB15" s="143" t="s">
        <v>58</v>
      </c>
      <c r="AC15" s="144" t="s">
        <v>59</v>
      </c>
      <c r="AD15" s="26" t="s">
        <v>165</v>
      </c>
      <c r="AE15" s="415">
        <v>543</v>
      </c>
      <c r="AF15" s="350" t="s">
        <v>49</v>
      </c>
    </row>
    <row r="16" spans="2:32" ht="15.75" thickBot="1">
      <c r="B16" s="432">
        <v>7</v>
      </c>
      <c r="C16" s="433">
        <v>17</v>
      </c>
      <c r="D16" s="143" t="s">
        <v>58</v>
      </c>
      <c r="E16" s="144" t="s">
        <v>59</v>
      </c>
      <c r="F16" s="236">
        <v>16.600000000000001</v>
      </c>
      <c r="G16" s="46">
        <v>420</v>
      </c>
      <c r="H16" s="343" t="s">
        <v>49</v>
      </c>
      <c r="J16" s="287">
        <v>7</v>
      </c>
      <c r="K16" s="177">
        <v>1</v>
      </c>
      <c r="L16" s="187" t="s">
        <v>86</v>
      </c>
      <c r="M16" s="187" t="s">
        <v>87</v>
      </c>
      <c r="N16" s="27">
        <v>80.95</v>
      </c>
      <c r="O16" s="413">
        <v>369</v>
      </c>
      <c r="P16" s="290" t="s">
        <v>78</v>
      </c>
      <c r="Q16" s="1"/>
      <c r="R16" s="287">
        <v>7</v>
      </c>
      <c r="S16" s="177">
        <v>1</v>
      </c>
      <c r="T16" s="187" t="s">
        <v>86</v>
      </c>
      <c r="U16" s="187" t="s">
        <v>87</v>
      </c>
      <c r="V16" s="27">
        <v>15.79</v>
      </c>
      <c r="W16" s="413">
        <v>561</v>
      </c>
      <c r="X16" s="290" t="s">
        <v>78</v>
      </c>
      <c r="Y16" s="1"/>
      <c r="Z16" s="287">
        <v>7</v>
      </c>
      <c r="AA16" s="177">
        <v>1</v>
      </c>
      <c r="AB16" s="187" t="s">
        <v>86</v>
      </c>
      <c r="AC16" s="187" t="s">
        <v>87</v>
      </c>
      <c r="AD16" s="27" t="s">
        <v>166</v>
      </c>
      <c r="AE16" s="25">
        <v>393</v>
      </c>
      <c r="AF16" s="290" t="s">
        <v>78</v>
      </c>
    </row>
    <row r="17" spans="2:32">
      <c r="B17" s="432">
        <v>3</v>
      </c>
      <c r="C17" s="433">
        <v>18</v>
      </c>
      <c r="D17" s="143" t="s">
        <v>107</v>
      </c>
      <c r="E17" s="141" t="s">
        <v>108</v>
      </c>
      <c r="F17" s="236">
        <v>13.48</v>
      </c>
      <c r="G17" s="46">
        <v>481</v>
      </c>
      <c r="H17" s="169" t="s">
        <v>23</v>
      </c>
      <c r="J17" s="59">
        <v>8</v>
      </c>
      <c r="K17" s="156">
        <v>4</v>
      </c>
      <c r="L17" s="157" t="s">
        <v>94</v>
      </c>
      <c r="M17" s="158" t="s">
        <v>95</v>
      </c>
      <c r="N17" s="116">
        <v>53.52</v>
      </c>
      <c r="O17" s="402">
        <v>739</v>
      </c>
      <c r="P17" s="283" t="s">
        <v>66</v>
      </c>
      <c r="Q17" s="1"/>
      <c r="R17" s="59">
        <v>8</v>
      </c>
      <c r="S17" s="156">
        <v>4</v>
      </c>
      <c r="T17" s="157" t="s">
        <v>94</v>
      </c>
      <c r="U17" s="158" t="s">
        <v>95</v>
      </c>
      <c r="V17" s="116">
        <v>20</v>
      </c>
      <c r="W17" s="23">
        <v>364</v>
      </c>
      <c r="X17" s="283" t="s">
        <v>66</v>
      </c>
      <c r="Y17" s="1"/>
      <c r="Z17" s="59">
        <v>8</v>
      </c>
      <c r="AA17" s="156">
        <v>4</v>
      </c>
      <c r="AB17" s="157" t="s">
        <v>94</v>
      </c>
      <c r="AC17" s="158" t="s">
        <v>95</v>
      </c>
      <c r="AD17" s="116" t="s">
        <v>167</v>
      </c>
      <c r="AE17" s="23">
        <v>509</v>
      </c>
      <c r="AF17" s="283" t="s">
        <v>66</v>
      </c>
    </row>
    <row r="18" spans="2:32">
      <c r="B18" s="432">
        <v>2</v>
      </c>
      <c r="C18" s="433">
        <v>19</v>
      </c>
      <c r="D18" s="141" t="s">
        <v>139</v>
      </c>
      <c r="E18" s="141" t="s">
        <v>140</v>
      </c>
      <c r="F18" s="236">
        <v>13.82</v>
      </c>
      <c r="G18" s="46">
        <v>643</v>
      </c>
      <c r="H18" s="234" t="s">
        <v>138</v>
      </c>
      <c r="J18" s="60">
        <v>8</v>
      </c>
      <c r="K18" s="174">
        <v>3</v>
      </c>
      <c r="L18" s="143" t="s">
        <v>97</v>
      </c>
      <c r="M18" s="144" t="s">
        <v>143</v>
      </c>
      <c r="N18" s="26">
        <v>59.82</v>
      </c>
      <c r="O18" s="24">
        <v>419</v>
      </c>
      <c r="P18" s="230" t="s">
        <v>40</v>
      </c>
      <c r="Q18" s="1"/>
      <c r="R18" s="60">
        <v>8</v>
      </c>
      <c r="S18" s="174">
        <v>3</v>
      </c>
      <c r="T18" s="143" t="s">
        <v>97</v>
      </c>
      <c r="U18" s="144" t="s">
        <v>143</v>
      </c>
      <c r="V18" s="26">
        <v>23.71</v>
      </c>
      <c r="W18" s="24">
        <v>116</v>
      </c>
      <c r="X18" s="230" t="s">
        <v>40</v>
      </c>
      <c r="Y18" s="1"/>
      <c r="Z18" s="60">
        <v>8</v>
      </c>
      <c r="AA18" s="174">
        <v>3</v>
      </c>
      <c r="AB18" s="143" t="s">
        <v>97</v>
      </c>
      <c r="AC18" s="144" t="s">
        <v>143</v>
      </c>
      <c r="AD18" s="26" t="s">
        <v>168</v>
      </c>
      <c r="AE18" s="415">
        <v>644</v>
      </c>
      <c r="AF18" s="230" t="s">
        <v>40</v>
      </c>
    </row>
    <row r="19" spans="2:32" ht="15.75" thickBot="1">
      <c r="B19" s="432">
        <v>10</v>
      </c>
      <c r="C19" s="433">
        <v>20</v>
      </c>
      <c r="D19" s="167" t="s">
        <v>28</v>
      </c>
      <c r="E19" s="144" t="s">
        <v>29</v>
      </c>
      <c r="F19" s="236">
        <v>12.61</v>
      </c>
      <c r="G19" s="46">
        <v>536</v>
      </c>
      <c r="H19" s="142" t="s">
        <v>18</v>
      </c>
      <c r="J19" s="287">
        <v>8</v>
      </c>
      <c r="K19" s="177">
        <v>12</v>
      </c>
      <c r="L19" s="187" t="s">
        <v>99</v>
      </c>
      <c r="M19" s="188" t="s">
        <v>100</v>
      </c>
      <c r="N19" s="27">
        <v>57.84</v>
      </c>
      <c r="O19" s="25">
        <v>490</v>
      </c>
      <c r="P19" s="232" t="s">
        <v>40</v>
      </c>
      <c r="Q19" s="1"/>
      <c r="R19" s="287">
        <v>8</v>
      </c>
      <c r="S19" s="177">
        <v>12</v>
      </c>
      <c r="T19" s="187" t="s">
        <v>99</v>
      </c>
      <c r="U19" s="188" t="s">
        <v>100</v>
      </c>
      <c r="V19" s="27">
        <v>18.57</v>
      </c>
      <c r="W19" s="413">
        <v>471</v>
      </c>
      <c r="X19" s="232" t="s">
        <v>40</v>
      </c>
      <c r="Y19" s="1"/>
      <c r="Z19" s="287">
        <v>8</v>
      </c>
      <c r="AA19" s="177">
        <v>12</v>
      </c>
      <c r="AB19" s="187" t="s">
        <v>99</v>
      </c>
      <c r="AC19" s="188" t="s">
        <v>100</v>
      </c>
      <c r="AD19" s="27" t="s">
        <v>169</v>
      </c>
      <c r="AE19" s="25">
        <v>351</v>
      </c>
      <c r="AF19" s="232" t="s">
        <v>40</v>
      </c>
    </row>
    <row r="20" spans="2:32">
      <c r="B20" s="432">
        <v>10</v>
      </c>
      <c r="C20" s="433">
        <v>21</v>
      </c>
      <c r="D20" s="143" t="s">
        <v>101</v>
      </c>
      <c r="E20" s="144" t="s">
        <v>87</v>
      </c>
      <c r="F20" s="236">
        <v>12.65</v>
      </c>
      <c r="G20" s="46">
        <v>529</v>
      </c>
      <c r="H20" s="142" t="s">
        <v>18</v>
      </c>
      <c r="J20" s="59">
        <v>9</v>
      </c>
      <c r="K20" s="156">
        <v>24</v>
      </c>
      <c r="L20" s="157" t="s">
        <v>104</v>
      </c>
      <c r="M20" s="158" t="s">
        <v>105</v>
      </c>
      <c r="N20" s="116">
        <v>54.23</v>
      </c>
      <c r="O20" s="414">
        <v>709</v>
      </c>
      <c r="P20" s="292" t="s">
        <v>62</v>
      </c>
      <c r="Q20" s="1"/>
      <c r="R20" s="59">
        <v>9</v>
      </c>
      <c r="S20" s="156">
        <v>24</v>
      </c>
      <c r="T20" s="157" t="s">
        <v>104</v>
      </c>
      <c r="U20" s="158" t="s">
        <v>105</v>
      </c>
      <c r="V20" s="116">
        <v>19.38</v>
      </c>
      <c r="W20" s="23">
        <v>416</v>
      </c>
      <c r="X20" s="292" t="s">
        <v>62</v>
      </c>
      <c r="Y20" s="1"/>
      <c r="Z20" s="59">
        <v>9</v>
      </c>
      <c r="AA20" s="156">
        <v>24</v>
      </c>
      <c r="AB20" s="157" t="s">
        <v>104</v>
      </c>
      <c r="AC20" s="158" t="s">
        <v>105</v>
      </c>
      <c r="AD20" s="116" t="s">
        <v>170</v>
      </c>
      <c r="AE20" s="23">
        <v>580</v>
      </c>
      <c r="AF20" s="292" t="s">
        <v>62</v>
      </c>
    </row>
    <row r="21" spans="2:32">
      <c r="B21" s="432">
        <v>3</v>
      </c>
      <c r="C21" s="433">
        <v>22</v>
      </c>
      <c r="D21" s="144" t="s">
        <v>64</v>
      </c>
      <c r="E21" s="141" t="s">
        <v>65</v>
      </c>
      <c r="F21" s="236">
        <v>13.63</v>
      </c>
      <c r="G21" s="46">
        <v>527</v>
      </c>
      <c r="H21" s="170" t="s">
        <v>20</v>
      </c>
      <c r="J21" s="60">
        <v>9</v>
      </c>
      <c r="K21" s="174">
        <v>25</v>
      </c>
      <c r="L21" s="141" t="s">
        <v>60</v>
      </c>
      <c r="M21" s="141" t="s">
        <v>61</v>
      </c>
      <c r="N21" s="26">
        <v>65.53</v>
      </c>
      <c r="O21" s="24">
        <v>309</v>
      </c>
      <c r="P21" s="280" t="s">
        <v>62</v>
      </c>
      <c r="Q21" s="1"/>
      <c r="R21" s="60">
        <v>9</v>
      </c>
      <c r="S21" s="174">
        <v>25</v>
      </c>
      <c r="T21" s="141" t="s">
        <v>60</v>
      </c>
      <c r="U21" s="141" t="s">
        <v>61</v>
      </c>
      <c r="V21" s="26">
        <v>20.59</v>
      </c>
      <c r="W21" s="24">
        <v>319</v>
      </c>
      <c r="X21" s="280" t="s">
        <v>62</v>
      </c>
      <c r="Y21" s="1"/>
      <c r="Z21" s="60">
        <v>9</v>
      </c>
      <c r="AA21" s="174">
        <v>25</v>
      </c>
      <c r="AB21" s="141" t="s">
        <v>60</v>
      </c>
      <c r="AC21" s="141" t="s">
        <v>61</v>
      </c>
      <c r="AD21" s="26" t="s">
        <v>172</v>
      </c>
      <c r="AE21" s="24">
        <v>264</v>
      </c>
      <c r="AF21" s="280" t="s">
        <v>62</v>
      </c>
    </row>
    <row r="22" spans="2:32" ht="15.75" thickBot="1">
      <c r="B22" s="432">
        <v>7</v>
      </c>
      <c r="C22" s="433">
        <v>23</v>
      </c>
      <c r="D22" s="143" t="s">
        <v>47</v>
      </c>
      <c r="E22" s="144" t="s">
        <v>39</v>
      </c>
      <c r="F22" s="236" t="s">
        <v>164</v>
      </c>
      <c r="G22" s="46">
        <v>0</v>
      </c>
      <c r="H22" s="163" t="s">
        <v>42</v>
      </c>
      <c r="J22" s="287">
        <v>9</v>
      </c>
      <c r="K22" s="177">
        <v>26</v>
      </c>
      <c r="L22" s="162" t="s">
        <v>112</v>
      </c>
      <c r="M22" s="162" t="s">
        <v>113</v>
      </c>
      <c r="N22" s="27">
        <v>54.85</v>
      </c>
      <c r="O22" s="25">
        <v>683</v>
      </c>
      <c r="P22" s="282" t="s">
        <v>62</v>
      </c>
      <c r="Q22" s="1"/>
      <c r="R22" s="287">
        <v>9</v>
      </c>
      <c r="S22" s="177">
        <v>26</v>
      </c>
      <c r="T22" s="162" t="s">
        <v>112</v>
      </c>
      <c r="U22" s="162" t="s">
        <v>113</v>
      </c>
      <c r="V22" s="27">
        <v>17.55</v>
      </c>
      <c r="W22" s="397">
        <v>585</v>
      </c>
      <c r="X22" s="282" t="s">
        <v>62</v>
      </c>
      <c r="Y22" s="1"/>
      <c r="Z22" s="287">
        <v>9</v>
      </c>
      <c r="AA22" s="177">
        <v>26</v>
      </c>
      <c r="AB22" s="162" t="s">
        <v>112</v>
      </c>
      <c r="AC22" s="162" t="s">
        <v>113</v>
      </c>
      <c r="AD22" s="27" t="s">
        <v>171</v>
      </c>
      <c r="AE22" s="413">
        <v>598</v>
      </c>
      <c r="AF22" s="282" t="s">
        <v>62</v>
      </c>
    </row>
    <row r="23" spans="2:32">
      <c r="B23" s="432">
        <v>9</v>
      </c>
      <c r="C23" s="433">
        <v>24</v>
      </c>
      <c r="D23" s="143" t="s">
        <v>104</v>
      </c>
      <c r="E23" s="144" t="s">
        <v>105</v>
      </c>
      <c r="F23" s="236">
        <v>11.68</v>
      </c>
      <c r="G23" s="46">
        <v>746</v>
      </c>
      <c r="H23" s="168" t="s">
        <v>62</v>
      </c>
      <c r="J23" s="286">
        <v>10</v>
      </c>
      <c r="K23" s="226">
        <v>14</v>
      </c>
      <c r="L23" s="291" t="s">
        <v>55</v>
      </c>
      <c r="M23" s="259" t="s">
        <v>56</v>
      </c>
      <c r="N23" s="115">
        <v>56.53</v>
      </c>
      <c r="O23" s="420">
        <v>539</v>
      </c>
      <c r="P23" s="288" t="s">
        <v>18</v>
      </c>
      <c r="Q23" s="1"/>
      <c r="R23" s="286">
        <v>10</v>
      </c>
      <c r="S23" s="226">
        <v>14</v>
      </c>
      <c r="T23" s="291" t="s">
        <v>55</v>
      </c>
      <c r="U23" s="259" t="s">
        <v>56</v>
      </c>
      <c r="V23" s="115">
        <v>17.75</v>
      </c>
      <c r="W23" s="420">
        <v>548</v>
      </c>
      <c r="X23" s="288" t="s">
        <v>18</v>
      </c>
      <c r="Y23" s="1"/>
      <c r="Z23" s="286">
        <v>10</v>
      </c>
      <c r="AA23" s="226">
        <v>14</v>
      </c>
      <c r="AB23" s="291" t="s">
        <v>55</v>
      </c>
      <c r="AC23" s="259" t="s">
        <v>56</v>
      </c>
      <c r="AD23" s="115" t="s">
        <v>173</v>
      </c>
      <c r="AE23" s="89">
        <v>476</v>
      </c>
      <c r="AF23" s="288" t="s">
        <v>18</v>
      </c>
    </row>
    <row r="24" spans="2:32">
      <c r="B24" s="432">
        <v>9</v>
      </c>
      <c r="C24" s="433">
        <v>25</v>
      </c>
      <c r="D24" s="141" t="s">
        <v>60</v>
      </c>
      <c r="E24" s="141" t="s">
        <v>61</v>
      </c>
      <c r="F24" s="236">
        <v>13.34</v>
      </c>
      <c r="G24" s="46">
        <v>439</v>
      </c>
      <c r="H24" s="168" t="s">
        <v>62</v>
      </c>
      <c r="J24" s="60">
        <v>10</v>
      </c>
      <c r="K24" s="174">
        <v>20</v>
      </c>
      <c r="L24" s="167" t="s">
        <v>28</v>
      </c>
      <c r="M24" s="144" t="s">
        <v>29</v>
      </c>
      <c r="N24" s="26">
        <v>57.16</v>
      </c>
      <c r="O24" s="24">
        <v>515</v>
      </c>
      <c r="P24" s="279" t="s">
        <v>18</v>
      </c>
      <c r="Q24" s="1"/>
      <c r="R24" s="60">
        <v>10</v>
      </c>
      <c r="S24" s="174">
        <v>20</v>
      </c>
      <c r="T24" s="167" t="s">
        <v>28</v>
      </c>
      <c r="U24" s="144" t="s">
        <v>29</v>
      </c>
      <c r="V24" s="26">
        <v>18.91</v>
      </c>
      <c r="W24" s="24">
        <v>440</v>
      </c>
      <c r="X24" s="279" t="s">
        <v>18</v>
      </c>
      <c r="Y24" s="1"/>
      <c r="Z24" s="60">
        <v>10</v>
      </c>
      <c r="AA24" s="174">
        <v>20</v>
      </c>
      <c r="AB24" s="167" t="s">
        <v>28</v>
      </c>
      <c r="AC24" s="144" t="s">
        <v>29</v>
      </c>
      <c r="AD24" s="26" t="s">
        <v>174</v>
      </c>
      <c r="AE24" s="415">
        <v>497</v>
      </c>
      <c r="AF24" s="279" t="s">
        <v>18</v>
      </c>
    </row>
    <row r="25" spans="2:32" ht="15.75" thickBot="1">
      <c r="B25" s="432">
        <v>9</v>
      </c>
      <c r="C25" s="433">
        <v>26</v>
      </c>
      <c r="D25" s="141" t="s">
        <v>112</v>
      </c>
      <c r="E25" s="141" t="s">
        <v>113</v>
      </c>
      <c r="F25" s="236">
        <v>12.52</v>
      </c>
      <c r="G25" s="46">
        <v>582</v>
      </c>
      <c r="H25" s="168" t="s">
        <v>62</v>
      </c>
      <c r="J25" s="60">
        <v>10</v>
      </c>
      <c r="K25" s="177">
        <v>21</v>
      </c>
      <c r="L25" s="187" t="s">
        <v>101</v>
      </c>
      <c r="M25" s="188" t="s">
        <v>87</v>
      </c>
      <c r="N25" s="26">
        <v>68.81</v>
      </c>
      <c r="O25" s="24">
        <v>163</v>
      </c>
      <c r="P25" s="285" t="s">
        <v>18</v>
      </c>
      <c r="Q25" s="1"/>
      <c r="R25" s="60">
        <v>10</v>
      </c>
      <c r="S25" s="177">
        <v>21</v>
      </c>
      <c r="T25" s="187" t="s">
        <v>101</v>
      </c>
      <c r="U25" s="188" t="s">
        <v>87</v>
      </c>
      <c r="V25" s="26">
        <v>20</v>
      </c>
      <c r="W25" s="24">
        <v>349</v>
      </c>
      <c r="X25" s="285" t="s">
        <v>18</v>
      </c>
      <c r="Y25" s="1"/>
      <c r="Z25" s="60">
        <v>10</v>
      </c>
      <c r="AA25" s="177">
        <v>21</v>
      </c>
      <c r="AB25" s="187" t="s">
        <v>101</v>
      </c>
      <c r="AC25" s="188" t="s">
        <v>87</v>
      </c>
      <c r="AD25" s="26" t="s">
        <v>175</v>
      </c>
      <c r="AE25" s="24">
        <v>174</v>
      </c>
      <c r="AF25" s="285" t="s">
        <v>18</v>
      </c>
    </row>
    <row r="26" spans="2:32" s="334" customFormat="1" ht="12.75">
      <c r="B26" s="426">
        <v>1</v>
      </c>
      <c r="C26" s="427"/>
      <c r="D26" s="428" t="s">
        <v>55</v>
      </c>
      <c r="E26" s="429" t="s">
        <v>56</v>
      </c>
      <c r="F26" s="430"/>
      <c r="G26" s="306"/>
      <c r="H26" s="431" t="s">
        <v>18</v>
      </c>
      <c r="J26" s="329">
        <v>1</v>
      </c>
      <c r="K26" s="146"/>
      <c r="L26" s="147" t="s">
        <v>55</v>
      </c>
      <c r="M26" s="194" t="s">
        <v>56</v>
      </c>
      <c r="N26" s="327">
        <v>53.03</v>
      </c>
      <c r="O26" s="193">
        <v>680</v>
      </c>
      <c r="P26" s="148" t="s">
        <v>18</v>
      </c>
      <c r="R26" s="329">
        <v>1</v>
      </c>
      <c r="S26" s="146"/>
      <c r="T26" s="147" t="s">
        <v>55</v>
      </c>
      <c r="U26" s="194" t="s">
        <v>56</v>
      </c>
      <c r="V26" s="327"/>
      <c r="W26" s="193"/>
      <c r="X26" s="148" t="s">
        <v>18</v>
      </c>
      <c r="Z26" s="329">
        <v>1</v>
      </c>
      <c r="AA26" s="146"/>
      <c r="AB26" s="147" t="s">
        <v>55</v>
      </c>
      <c r="AC26" s="194" t="s">
        <v>56</v>
      </c>
      <c r="AD26" s="327" t="s">
        <v>146</v>
      </c>
      <c r="AE26" s="193">
        <v>399</v>
      </c>
      <c r="AF26" s="148" t="s">
        <v>18</v>
      </c>
    </row>
    <row r="27" spans="2:32" s="334" customFormat="1" ht="12.75">
      <c r="B27" s="330">
        <v>1</v>
      </c>
      <c r="C27" s="149"/>
      <c r="D27" s="143" t="s">
        <v>116</v>
      </c>
      <c r="E27" s="195" t="s">
        <v>117</v>
      </c>
      <c r="F27" s="326"/>
      <c r="G27" s="179"/>
      <c r="H27" s="150" t="s">
        <v>50</v>
      </c>
      <c r="J27" s="330">
        <v>1</v>
      </c>
      <c r="K27" s="149"/>
      <c r="L27" s="143" t="s">
        <v>116</v>
      </c>
      <c r="M27" s="195" t="s">
        <v>117</v>
      </c>
      <c r="N27" s="326"/>
      <c r="O27" s="179"/>
      <c r="P27" s="150" t="s">
        <v>50</v>
      </c>
      <c r="R27" s="330">
        <v>1</v>
      </c>
      <c r="S27" s="149"/>
      <c r="T27" s="143" t="s">
        <v>116</v>
      </c>
      <c r="U27" s="195" t="s">
        <v>117</v>
      </c>
      <c r="V27" s="326">
        <v>17.46</v>
      </c>
      <c r="W27" s="179">
        <v>546</v>
      </c>
      <c r="X27" s="150" t="s">
        <v>50</v>
      </c>
      <c r="Z27" s="330">
        <v>1</v>
      </c>
      <c r="AA27" s="149"/>
      <c r="AB27" s="143" t="s">
        <v>116</v>
      </c>
      <c r="AC27" s="195" t="s">
        <v>117</v>
      </c>
      <c r="AD27" s="326"/>
      <c r="AE27" s="179"/>
      <c r="AF27" s="150" t="s">
        <v>50</v>
      </c>
    </row>
    <row r="28" spans="2:32" s="334" customFormat="1" ht="13.5" thickBot="1">
      <c r="B28" s="331">
        <v>1</v>
      </c>
      <c r="C28" s="182"/>
      <c r="D28" s="187" t="s">
        <v>118</v>
      </c>
      <c r="E28" s="196" t="s">
        <v>119</v>
      </c>
      <c r="F28" s="326">
        <v>13.72</v>
      </c>
      <c r="G28" s="179">
        <v>649</v>
      </c>
      <c r="H28" s="351" t="s">
        <v>50</v>
      </c>
      <c r="J28" s="331">
        <v>1</v>
      </c>
      <c r="K28" s="182"/>
      <c r="L28" s="187" t="s">
        <v>118</v>
      </c>
      <c r="M28" s="196" t="s">
        <v>119</v>
      </c>
      <c r="N28" s="326"/>
      <c r="O28" s="179"/>
      <c r="P28" s="150" t="s">
        <v>50</v>
      </c>
      <c r="R28" s="331">
        <v>1</v>
      </c>
      <c r="S28" s="182"/>
      <c r="T28" s="187" t="s">
        <v>118</v>
      </c>
      <c r="U28" s="196" t="s">
        <v>119</v>
      </c>
      <c r="V28" s="326"/>
      <c r="W28" s="179"/>
      <c r="X28" s="150" t="s">
        <v>50</v>
      </c>
      <c r="Z28" s="331">
        <v>1</v>
      </c>
      <c r="AA28" s="182"/>
      <c r="AB28" s="187" t="s">
        <v>118</v>
      </c>
      <c r="AC28" s="196" t="s">
        <v>119</v>
      </c>
      <c r="AD28" s="326"/>
      <c r="AE28" s="179"/>
      <c r="AF28" s="150" t="s">
        <v>50</v>
      </c>
    </row>
    <row r="29" spans="2:32" s="334" customFormat="1" ht="12.75">
      <c r="B29" s="329">
        <v>1</v>
      </c>
      <c r="C29" s="156"/>
      <c r="D29" s="157" t="s">
        <v>58</v>
      </c>
      <c r="E29" s="158" t="s">
        <v>59</v>
      </c>
      <c r="F29" s="301"/>
      <c r="G29" s="352"/>
      <c r="H29" s="355" t="s">
        <v>49</v>
      </c>
      <c r="J29" s="329">
        <v>1</v>
      </c>
      <c r="K29" s="156"/>
      <c r="L29" s="157" t="s">
        <v>58</v>
      </c>
      <c r="M29" s="158" t="s">
        <v>59</v>
      </c>
      <c r="N29" s="301">
        <v>75.66</v>
      </c>
      <c r="O29" s="193">
        <v>414</v>
      </c>
      <c r="P29" s="355" t="s">
        <v>49</v>
      </c>
      <c r="R29" s="329">
        <v>1</v>
      </c>
      <c r="S29" s="156"/>
      <c r="T29" s="157" t="s">
        <v>58</v>
      </c>
      <c r="U29" s="158" t="s">
        <v>59</v>
      </c>
      <c r="V29" s="301"/>
      <c r="W29" s="193"/>
      <c r="X29" s="355" t="s">
        <v>49</v>
      </c>
      <c r="Z29" s="329">
        <v>1</v>
      </c>
      <c r="AA29" s="156"/>
      <c r="AB29" s="157" t="s">
        <v>58</v>
      </c>
      <c r="AC29" s="158" t="s">
        <v>59</v>
      </c>
      <c r="AD29" s="301" t="s">
        <v>147</v>
      </c>
      <c r="AE29" s="193">
        <v>557</v>
      </c>
      <c r="AF29" s="355" t="s">
        <v>49</v>
      </c>
    </row>
    <row r="30" spans="2:32" s="334" customFormat="1" ht="12.75">
      <c r="B30" s="330">
        <v>1</v>
      </c>
      <c r="C30" s="160"/>
      <c r="D30" s="141" t="s">
        <v>63</v>
      </c>
      <c r="E30" s="141" t="s">
        <v>123</v>
      </c>
      <c r="F30" s="302">
        <v>16.940000000000001</v>
      </c>
      <c r="G30" s="353">
        <v>225</v>
      </c>
      <c r="H30" s="350" t="s">
        <v>49</v>
      </c>
      <c r="J30" s="330">
        <v>1</v>
      </c>
      <c r="K30" s="160"/>
      <c r="L30" s="141" t="s">
        <v>63</v>
      </c>
      <c r="M30" s="141" t="s">
        <v>123</v>
      </c>
      <c r="N30" s="302"/>
      <c r="O30" s="179"/>
      <c r="P30" s="350" t="s">
        <v>49</v>
      </c>
      <c r="R30" s="330">
        <v>1</v>
      </c>
      <c r="S30" s="160"/>
      <c r="T30" s="141" t="s">
        <v>63</v>
      </c>
      <c r="U30" s="141" t="s">
        <v>123</v>
      </c>
      <c r="V30" s="302">
        <v>17.91</v>
      </c>
      <c r="W30" s="179">
        <v>341</v>
      </c>
      <c r="X30" s="350" t="s">
        <v>49</v>
      </c>
      <c r="Z30" s="330">
        <v>1</v>
      </c>
      <c r="AA30" s="160"/>
      <c r="AB30" s="141" t="s">
        <v>63</v>
      </c>
      <c r="AC30" s="141" t="s">
        <v>123</v>
      </c>
      <c r="AD30" s="302"/>
      <c r="AE30" s="179"/>
      <c r="AF30" s="350" t="s">
        <v>49</v>
      </c>
    </row>
    <row r="31" spans="2:32" s="334" customFormat="1" ht="13.5" thickBot="1">
      <c r="B31" s="331">
        <v>1</v>
      </c>
      <c r="C31" s="182"/>
      <c r="D31" s="238"/>
      <c r="E31" s="332"/>
      <c r="F31" s="303"/>
      <c r="G31" s="354"/>
      <c r="H31" s="333"/>
      <c r="J31" s="331">
        <v>1</v>
      </c>
      <c r="K31" s="182"/>
      <c r="L31" s="238"/>
      <c r="M31" s="332"/>
      <c r="N31" s="303"/>
      <c r="O31" s="304"/>
      <c r="P31" s="333"/>
      <c r="R31" s="331">
        <v>1</v>
      </c>
      <c r="S31" s="182"/>
      <c r="T31" s="238"/>
      <c r="U31" s="332"/>
      <c r="V31" s="303"/>
      <c r="W31" s="304"/>
      <c r="X31" s="333"/>
      <c r="Z31" s="331">
        <v>1</v>
      </c>
      <c r="AA31" s="182"/>
      <c r="AB31" s="238"/>
      <c r="AC31" s="332"/>
      <c r="AD31" s="303"/>
      <c r="AE31" s="304"/>
      <c r="AF31" s="333"/>
    </row>
    <row r="32" spans="2:32" s="334" customFormat="1" ht="12.75">
      <c r="B32" s="329">
        <v>1</v>
      </c>
      <c r="C32" s="156"/>
      <c r="D32" s="147" t="s">
        <v>37</v>
      </c>
      <c r="E32" s="194" t="s">
        <v>25</v>
      </c>
      <c r="F32" s="301"/>
      <c r="G32" s="193"/>
      <c r="H32" s="199" t="s">
        <v>18</v>
      </c>
      <c r="J32" s="329">
        <v>1</v>
      </c>
      <c r="K32" s="156"/>
      <c r="L32" s="147" t="s">
        <v>37</v>
      </c>
      <c r="M32" s="194" t="s">
        <v>25</v>
      </c>
      <c r="N32" s="301"/>
      <c r="O32" s="193"/>
      <c r="P32" s="199" t="s">
        <v>18</v>
      </c>
      <c r="R32" s="329">
        <v>1</v>
      </c>
      <c r="S32" s="156"/>
      <c r="T32" s="147" t="s">
        <v>37</v>
      </c>
      <c r="U32" s="194" t="s">
        <v>25</v>
      </c>
      <c r="V32" s="301">
        <v>22.5</v>
      </c>
      <c r="W32" s="193">
        <v>179</v>
      </c>
      <c r="X32" s="199" t="s">
        <v>18</v>
      </c>
      <c r="Z32" s="329">
        <v>1</v>
      </c>
      <c r="AA32" s="156"/>
      <c r="AB32" s="147" t="s">
        <v>37</v>
      </c>
      <c r="AC32" s="194" t="s">
        <v>25</v>
      </c>
      <c r="AD32" s="301" t="s">
        <v>148</v>
      </c>
      <c r="AE32" s="193">
        <v>289</v>
      </c>
      <c r="AF32" s="199" t="s">
        <v>18</v>
      </c>
    </row>
    <row r="33" spans="2:32" s="334" customFormat="1" ht="12.75">
      <c r="B33" s="330">
        <v>1</v>
      </c>
      <c r="C33" s="160"/>
      <c r="D33" s="141" t="s">
        <v>124</v>
      </c>
      <c r="E33" s="381" t="s">
        <v>125</v>
      </c>
      <c r="F33" s="302"/>
      <c r="G33" s="179"/>
      <c r="H33" s="229" t="s">
        <v>76</v>
      </c>
      <c r="J33" s="330">
        <v>1</v>
      </c>
      <c r="K33" s="160"/>
      <c r="L33" s="141" t="s">
        <v>124</v>
      </c>
      <c r="M33" s="381" t="s">
        <v>125</v>
      </c>
      <c r="N33" s="302"/>
      <c r="O33" s="179"/>
      <c r="P33" s="229" t="s">
        <v>76</v>
      </c>
      <c r="R33" s="330">
        <v>1</v>
      </c>
      <c r="S33" s="160"/>
      <c r="T33" s="141" t="s">
        <v>124</v>
      </c>
      <c r="U33" s="381" t="s">
        <v>125</v>
      </c>
      <c r="V33" s="302"/>
      <c r="W33" s="179"/>
      <c r="X33" s="229" t="s">
        <v>76</v>
      </c>
      <c r="Z33" s="330">
        <v>1</v>
      </c>
      <c r="AA33" s="160"/>
      <c r="AB33" s="141" t="s">
        <v>124</v>
      </c>
      <c r="AC33" s="381" t="s">
        <v>125</v>
      </c>
      <c r="AD33" s="302"/>
      <c r="AE33" s="179"/>
      <c r="AF33" s="229" t="s">
        <v>76</v>
      </c>
    </row>
    <row r="34" spans="2:32" s="334" customFormat="1" ht="12.75">
      <c r="B34" s="379">
        <v>1</v>
      </c>
      <c r="C34" s="380"/>
      <c r="D34" s="141" t="s">
        <v>126</v>
      </c>
      <c r="E34" s="381" t="s">
        <v>127</v>
      </c>
      <c r="F34" s="302"/>
      <c r="G34" s="179"/>
      <c r="H34" s="230" t="s">
        <v>40</v>
      </c>
      <c r="J34" s="379">
        <v>1</v>
      </c>
      <c r="K34" s="380"/>
      <c r="L34" s="141" t="s">
        <v>126</v>
      </c>
      <c r="M34" s="381" t="s">
        <v>127</v>
      </c>
      <c r="N34" s="302"/>
      <c r="O34" s="179"/>
      <c r="P34" s="230" t="s">
        <v>40</v>
      </c>
      <c r="R34" s="379">
        <v>1</v>
      </c>
      <c r="S34" s="380"/>
      <c r="T34" s="141" t="s">
        <v>126</v>
      </c>
      <c r="U34" s="381" t="s">
        <v>127</v>
      </c>
      <c r="V34" s="302"/>
      <c r="W34" s="179"/>
      <c r="X34" s="230" t="s">
        <v>40</v>
      </c>
      <c r="Z34" s="379">
        <v>1</v>
      </c>
      <c r="AA34" s="380"/>
      <c r="AB34" s="141" t="s">
        <v>126</v>
      </c>
      <c r="AC34" s="381" t="s">
        <v>127</v>
      </c>
      <c r="AD34" s="302"/>
      <c r="AE34" s="179"/>
      <c r="AF34" s="230" t="s">
        <v>40</v>
      </c>
    </row>
    <row r="35" spans="2:32" s="334" customFormat="1" ht="13.5" thickBot="1">
      <c r="B35" s="331">
        <v>1</v>
      </c>
      <c r="C35" s="161"/>
      <c r="D35" s="162" t="s">
        <v>109</v>
      </c>
      <c r="E35" s="382" t="s">
        <v>125</v>
      </c>
      <c r="F35" s="303">
        <v>12.85</v>
      </c>
      <c r="G35" s="304">
        <v>494</v>
      </c>
      <c r="H35" s="232" t="s">
        <v>40</v>
      </c>
      <c r="J35" s="331">
        <v>1</v>
      </c>
      <c r="K35" s="161"/>
      <c r="L35" s="162" t="s">
        <v>109</v>
      </c>
      <c r="M35" s="382" t="s">
        <v>125</v>
      </c>
      <c r="N35" s="303">
        <v>71.72</v>
      </c>
      <c r="O35" s="304">
        <v>104</v>
      </c>
      <c r="P35" s="232" t="s">
        <v>40</v>
      </c>
      <c r="R35" s="331">
        <v>1</v>
      </c>
      <c r="S35" s="161"/>
      <c r="T35" s="162" t="s">
        <v>109</v>
      </c>
      <c r="U35" s="382" t="s">
        <v>125</v>
      </c>
      <c r="V35" s="303"/>
      <c r="W35" s="304"/>
      <c r="X35" s="232" t="s">
        <v>40</v>
      </c>
      <c r="Z35" s="331">
        <v>1</v>
      </c>
      <c r="AA35" s="161"/>
      <c r="AB35" s="162" t="s">
        <v>109</v>
      </c>
      <c r="AC35" s="382" t="s">
        <v>125</v>
      </c>
      <c r="AD35" s="303"/>
      <c r="AE35" s="304"/>
      <c r="AF35" s="232" t="s">
        <v>40</v>
      </c>
    </row>
    <row r="36" spans="2:32">
      <c r="H36" s="31"/>
    </row>
  </sheetData>
  <conditionalFormatting sqref="H3 H5 AF5 P3 X3 AF3 P5 X5">
    <cfRule type="containsText" dxfId="10" priority="126" operator="containsText" text="M55">
      <formula>NOT(ISERROR(SEARCH("M55",H3)))</formula>
    </cfRule>
    <cfRule type="containsText" dxfId="9" priority="127" operator="containsText" text="M50">
      <formula>NOT(ISERROR(SEARCH("M50",H3)))</formula>
    </cfRule>
    <cfRule type="containsText" dxfId="8" priority="128" operator="containsText" text="M45">
      <formula>NOT(ISERROR(SEARCH("M45",H3)))</formula>
    </cfRule>
    <cfRule type="containsText" dxfId="7" priority="129" operator="containsText" text="M40">
      <formula>NOT(ISERROR(SEARCH("M40",H3)))</formula>
    </cfRule>
    <cfRule type="containsText" dxfId="6" priority="130" operator="containsText" text="M40">
      <formula>NOT(ISERROR(SEARCH("M40",H3)))</formula>
    </cfRule>
    <cfRule type="containsText" dxfId="5" priority="131" operator="containsText" text="M35">
      <formula>NOT(ISERROR(SEARCH("M35",H3)))</formula>
    </cfRule>
    <cfRule type="containsText" dxfId="4" priority="132" operator="containsText" text="SM">
      <formula>NOT(ISERROR(SEARCH("SM",H3)))</formula>
    </cfRule>
    <cfRule type="containsText" dxfId="3" priority="133" operator="containsText" text="U23M">
      <formula>NOT(ISERROR(SEARCH("U23M",H3)))</formula>
    </cfRule>
    <cfRule type="containsText" dxfId="2" priority="134" operator="containsText" text="U20M">
      <formula>NOT(ISERROR(SEARCH("U20M",H3)))</formula>
    </cfRule>
    <cfRule type="containsText" dxfId="1" priority="135" operator="containsText" text="U20W">
      <formula>NOT(ISERROR(SEARCH("U20W",H3)))</formula>
    </cfRule>
  </conditionalFormatting>
  <conditionalFormatting sqref="S4 AA4 K4">
    <cfRule type="containsText" dxfId="0" priority="115" operator="containsText" text="1.">
      <formula>NOT(ISERROR(SEARCH("1.",K4)))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ENTRIES BIB 2017</vt:lpstr>
      <vt:lpstr>ENTRIES EVENT 2017</vt:lpstr>
      <vt:lpstr>ENTRIES POD 2017</vt:lpstr>
      <vt:lpstr>HEPTATHLON RESULTS</vt:lpstr>
      <vt:lpstr>HeptTrack</vt:lpstr>
      <vt:lpstr>HeptField</vt:lpstr>
      <vt:lpstr>HOUR DECATHLON</vt:lpstr>
      <vt:lpstr>TEAM RESULTS</vt:lpstr>
      <vt:lpstr>DecTrack</vt:lpstr>
      <vt:lpstr>DecJump</vt:lpstr>
      <vt:lpstr>DecThrow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</dc:creator>
  <cp:lastModifiedBy>Maggie</cp:lastModifiedBy>
  <cp:lastPrinted>2017-09-23T16:17:58Z</cp:lastPrinted>
  <dcterms:created xsi:type="dcterms:W3CDTF">2014-04-19T15:05:33Z</dcterms:created>
  <dcterms:modified xsi:type="dcterms:W3CDTF">2017-09-25T11:02:06Z</dcterms:modified>
</cp:coreProperties>
</file>