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2115" windowWidth="19440" windowHeight="7245" tabRatio="863" firstSheet="1" activeTab="6"/>
  </bookViews>
  <sheets>
    <sheet name="ENTRIES EVENT 2018" sheetId="14" r:id="rId1"/>
    <sheet name="ENTRIES POD 2018" sheetId="42" r:id="rId2"/>
    <sheet name="HEPTATHLON RESULTS" sheetId="29" r:id="rId3"/>
    <sheet name="HeptTrack" sheetId="33" r:id="rId4"/>
    <sheet name="HeptField" sheetId="34" r:id="rId5"/>
    <sheet name="HOUR DECATHLON" sheetId="31" r:id="rId6"/>
    <sheet name="TEAM RESULTS" sheetId="32" r:id="rId7"/>
    <sheet name="DecTrack" sheetId="35" r:id="rId8"/>
    <sheet name="DecJump" sheetId="36" r:id="rId9"/>
    <sheet name="DecThrow" sheetId="37" r:id="rId10"/>
  </sheets>
  <calcPr calcId="125725" calcMode="autoNoTable" iterate="1" iterateCount="50" iterateDelta="0"/>
</workbook>
</file>

<file path=xl/calcChain.xml><?xml version="1.0" encoding="utf-8"?>
<calcChain xmlns="http://schemas.openxmlformats.org/spreadsheetml/2006/main">
  <c r="X9" i="32"/>
  <c r="W9"/>
  <c r="T9"/>
  <c r="S9"/>
  <c r="X24"/>
  <c r="W24"/>
  <c r="T23"/>
  <c r="S23"/>
  <c r="T37"/>
  <c r="S37"/>
  <c r="T31"/>
  <c r="S31"/>
  <c r="T27"/>
  <c r="S27"/>
  <c r="J26"/>
  <c r="I26"/>
  <c r="J37"/>
  <c r="I37"/>
  <c r="J34"/>
  <c r="I34"/>
  <c r="Z6"/>
  <c r="Y6"/>
  <c r="Z21"/>
  <c r="Y21"/>
  <c r="Y7"/>
  <c r="Z7"/>
  <c r="Z8"/>
  <c r="Y8"/>
  <c r="Y9"/>
  <c r="Z9"/>
  <c r="Z43" i="31" l="1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AA43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AA27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L35"/>
  <c r="L28"/>
  <c r="L30"/>
  <c r="L36"/>
  <c r="L31"/>
  <c r="L29"/>
  <c r="L34"/>
  <c r="L33"/>
  <c r="L25"/>
  <c r="L42"/>
  <c r="L40"/>
  <c r="L38"/>
  <c r="H38"/>
  <c r="H40"/>
  <c r="H42"/>
  <c r="H35"/>
  <c r="H28"/>
  <c r="H30"/>
  <c r="H36"/>
  <c r="H31"/>
  <c r="H29"/>
  <c r="H34"/>
  <c r="H33"/>
  <c r="H25"/>
  <c r="L19"/>
  <c r="L17"/>
  <c r="L11"/>
  <c r="L8"/>
  <c r="L9"/>
  <c r="L13"/>
  <c r="L16"/>
  <c r="L12"/>
  <c r="L15"/>
  <c r="H14"/>
  <c r="H6"/>
  <c r="L6"/>
  <c r="L14"/>
  <c r="L10"/>
  <c r="L7"/>
  <c r="L18"/>
  <c r="H18"/>
  <c r="H7"/>
  <c r="H10"/>
  <c r="H19"/>
  <c r="H17"/>
  <c r="H11"/>
  <c r="H8"/>
  <c r="H9"/>
  <c r="H13"/>
  <c r="H16"/>
  <c r="H12"/>
  <c r="H15"/>
  <c r="G32"/>
  <c r="K37" i="32"/>
  <c r="L37"/>
  <c r="M37"/>
  <c r="N37"/>
  <c r="O37"/>
  <c r="P37"/>
  <c r="Q37"/>
  <c r="R37"/>
  <c r="U37"/>
  <c r="V37"/>
  <c r="W37"/>
  <c r="X37"/>
  <c r="Y37"/>
  <c r="Z37"/>
  <c r="K38"/>
  <c r="L38"/>
  <c r="M38"/>
  <c r="N38"/>
  <c r="O38"/>
  <c r="P38"/>
  <c r="Q38"/>
  <c r="R38"/>
  <c r="S38"/>
  <c r="T38"/>
  <c r="U38"/>
  <c r="V38"/>
  <c r="W38"/>
  <c r="X38"/>
  <c r="Y38"/>
  <c r="Z38"/>
  <c r="Z36"/>
  <c r="Y36"/>
  <c r="X36"/>
  <c r="W36"/>
  <c r="V36"/>
  <c r="U36"/>
  <c r="T36"/>
  <c r="S36"/>
  <c r="R36"/>
  <c r="Q36"/>
  <c r="P36"/>
  <c r="O36"/>
  <c r="N36"/>
  <c r="M36"/>
  <c r="L36"/>
  <c r="K36"/>
  <c r="K32"/>
  <c r="L32"/>
  <c r="M32"/>
  <c r="N32"/>
  <c r="O32"/>
  <c r="P32"/>
  <c r="Q32"/>
  <c r="R32"/>
  <c r="S32"/>
  <c r="T32"/>
  <c r="U32"/>
  <c r="V32"/>
  <c r="W32"/>
  <c r="X32"/>
  <c r="Y32"/>
  <c r="Z32"/>
  <c r="K33"/>
  <c r="L33"/>
  <c r="M33"/>
  <c r="N33"/>
  <c r="O33"/>
  <c r="P33"/>
  <c r="Q33"/>
  <c r="R33"/>
  <c r="S33"/>
  <c r="T33"/>
  <c r="U33"/>
  <c r="V33"/>
  <c r="W33"/>
  <c r="X33"/>
  <c r="Y33"/>
  <c r="Z33"/>
  <c r="K34"/>
  <c r="L34"/>
  <c r="M34"/>
  <c r="N34"/>
  <c r="O34"/>
  <c r="P34"/>
  <c r="Q34"/>
  <c r="R34"/>
  <c r="S34"/>
  <c r="T34"/>
  <c r="U34"/>
  <c r="V34"/>
  <c r="W34"/>
  <c r="X34"/>
  <c r="Y34"/>
  <c r="Z34"/>
  <c r="Z31"/>
  <c r="Y31"/>
  <c r="X31"/>
  <c r="W31"/>
  <c r="V31"/>
  <c r="U31"/>
  <c r="R31"/>
  <c r="Q31"/>
  <c r="P31"/>
  <c r="O31"/>
  <c r="N31"/>
  <c r="M31"/>
  <c r="L31"/>
  <c r="K31"/>
  <c r="K27"/>
  <c r="L27"/>
  <c r="M27"/>
  <c r="N27"/>
  <c r="O27"/>
  <c r="P27"/>
  <c r="Q27"/>
  <c r="R27"/>
  <c r="U27"/>
  <c r="V27"/>
  <c r="W27"/>
  <c r="X27"/>
  <c r="Y27"/>
  <c r="Z27"/>
  <c r="K28"/>
  <c r="L28"/>
  <c r="M28"/>
  <c r="N28"/>
  <c r="O28"/>
  <c r="P28"/>
  <c r="Q28"/>
  <c r="R28"/>
  <c r="S28"/>
  <c r="T28"/>
  <c r="U28"/>
  <c r="V28"/>
  <c r="W28"/>
  <c r="X28"/>
  <c r="Y28"/>
  <c r="Z28"/>
  <c r="Z26"/>
  <c r="Y26"/>
  <c r="X26"/>
  <c r="W26"/>
  <c r="V26"/>
  <c r="U26"/>
  <c r="T26"/>
  <c r="S26"/>
  <c r="R26"/>
  <c r="Q26"/>
  <c r="P26"/>
  <c r="O26"/>
  <c r="N26"/>
  <c r="M26"/>
  <c r="L26"/>
  <c r="K26"/>
  <c r="K22"/>
  <c r="L22"/>
  <c r="M22"/>
  <c r="N22"/>
  <c r="O22"/>
  <c r="P22"/>
  <c r="Q22"/>
  <c r="R22"/>
  <c r="S22"/>
  <c r="T22"/>
  <c r="U22"/>
  <c r="V22"/>
  <c r="W22"/>
  <c r="X22"/>
  <c r="Y22"/>
  <c r="Z22"/>
  <c r="K23"/>
  <c r="L23"/>
  <c r="M23"/>
  <c r="N23"/>
  <c r="O23"/>
  <c r="P23"/>
  <c r="Q23"/>
  <c r="R23"/>
  <c r="U23"/>
  <c r="V23"/>
  <c r="W23"/>
  <c r="X23"/>
  <c r="Y23"/>
  <c r="Z23"/>
  <c r="K24"/>
  <c r="L24"/>
  <c r="M24"/>
  <c r="N24"/>
  <c r="O24"/>
  <c r="P24"/>
  <c r="Q24"/>
  <c r="R24"/>
  <c r="S24"/>
  <c r="T24"/>
  <c r="U24"/>
  <c r="V24"/>
  <c r="Y24"/>
  <c r="Z24"/>
  <c r="X21"/>
  <c r="W21"/>
  <c r="V21"/>
  <c r="U21"/>
  <c r="T21"/>
  <c r="S21"/>
  <c r="R21"/>
  <c r="Q21"/>
  <c r="P21"/>
  <c r="O21"/>
  <c r="N21"/>
  <c r="M21"/>
  <c r="L21"/>
  <c r="K21"/>
  <c r="K17"/>
  <c r="L17"/>
  <c r="M17"/>
  <c r="N17"/>
  <c r="O17"/>
  <c r="P17"/>
  <c r="Q17"/>
  <c r="R17"/>
  <c r="S17"/>
  <c r="T17"/>
  <c r="U17"/>
  <c r="V17"/>
  <c r="W17"/>
  <c r="X17"/>
  <c r="Y17"/>
  <c r="Z17"/>
  <c r="K18"/>
  <c r="L18"/>
  <c r="M18"/>
  <c r="N18"/>
  <c r="O18"/>
  <c r="P18"/>
  <c r="Q18"/>
  <c r="R18"/>
  <c r="S18"/>
  <c r="T18"/>
  <c r="U18"/>
  <c r="V18"/>
  <c r="W18"/>
  <c r="X18"/>
  <c r="Y18"/>
  <c r="Z18"/>
  <c r="Z16"/>
  <c r="Y16"/>
  <c r="X16"/>
  <c r="W16"/>
  <c r="V16"/>
  <c r="U16"/>
  <c r="T16"/>
  <c r="S16"/>
  <c r="R16"/>
  <c r="Q16"/>
  <c r="P16"/>
  <c r="O16"/>
  <c r="N16"/>
  <c r="M16"/>
  <c r="L16"/>
  <c r="K16"/>
  <c r="K12"/>
  <c r="L12"/>
  <c r="M12"/>
  <c r="N12"/>
  <c r="O12"/>
  <c r="P12"/>
  <c r="Q12"/>
  <c r="R12"/>
  <c r="S12"/>
  <c r="T12"/>
  <c r="U12"/>
  <c r="V12"/>
  <c r="W12"/>
  <c r="X12"/>
  <c r="Y12"/>
  <c r="Z12"/>
  <c r="K13"/>
  <c r="L13"/>
  <c r="M13"/>
  <c r="N13"/>
  <c r="O13"/>
  <c r="P13"/>
  <c r="Q13"/>
  <c r="R13"/>
  <c r="S13"/>
  <c r="T13"/>
  <c r="U13"/>
  <c r="V13"/>
  <c r="W13"/>
  <c r="X13"/>
  <c r="Y13"/>
  <c r="Z13"/>
  <c r="K14"/>
  <c r="L14"/>
  <c r="M14"/>
  <c r="N14"/>
  <c r="O14"/>
  <c r="P14"/>
  <c r="Q14"/>
  <c r="R14"/>
  <c r="S14"/>
  <c r="T14"/>
  <c r="U14"/>
  <c r="V14"/>
  <c r="W14"/>
  <c r="X14"/>
  <c r="Y14"/>
  <c r="Z14"/>
  <c r="Z11"/>
  <c r="Y11"/>
  <c r="X11"/>
  <c r="W11"/>
  <c r="V11"/>
  <c r="U11"/>
  <c r="T11"/>
  <c r="S11"/>
  <c r="R11"/>
  <c r="Q11"/>
  <c r="P11"/>
  <c r="O11"/>
  <c r="N11"/>
  <c r="M11"/>
  <c r="L11"/>
  <c r="K11"/>
  <c r="K7"/>
  <c r="L7"/>
  <c r="K8"/>
  <c r="L8"/>
  <c r="K9"/>
  <c r="L9"/>
  <c r="M7"/>
  <c r="N7"/>
  <c r="M8"/>
  <c r="N8"/>
  <c r="M9"/>
  <c r="N9"/>
  <c r="O7"/>
  <c r="P7"/>
  <c r="O8"/>
  <c r="P8"/>
  <c r="O9"/>
  <c r="P9"/>
  <c r="Q7"/>
  <c r="R7"/>
  <c r="Q8"/>
  <c r="R8"/>
  <c r="Q9"/>
  <c r="R9"/>
  <c r="S7"/>
  <c r="T7"/>
  <c r="S8"/>
  <c r="T8"/>
  <c r="T6"/>
  <c r="U7"/>
  <c r="V7"/>
  <c r="U8"/>
  <c r="V8"/>
  <c r="U9"/>
  <c r="V9"/>
  <c r="V6"/>
  <c r="U6"/>
  <c r="W7"/>
  <c r="X7"/>
  <c r="W8"/>
  <c r="X8"/>
  <c r="X6"/>
  <c r="R6"/>
  <c r="P6"/>
  <c r="N6"/>
  <c r="L6"/>
  <c r="I38"/>
  <c r="J38"/>
  <c r="J36"/>
  <c r="I32"/>
  <c r="J32"/>
  <c r="I33"/>
  <c r="J33"/>
  <c r="J31"/>
  <c r="I27"/>
  <c r="J27"/>
  <c r="I28"/>
  <c r="J28"/>
  <c r="I22"/>
  <c r="J22"/>
  <c r="I23"/>
  <c r="J23"/>
  <c r="I24"/>
  <c r="J24"/>
  <c r="J21"/>
  <c r="I17"/>
  <c r="J17"/>
  <c r="I18"/>
  <c r="J18"/>
  <c r="J16"/>
  <c r="I12"/>
  <c r="J12"/>
  <c r="I13"/>
  <c r="J13"/>
  <c r="I14"/>
  <c r="J14"/>
  <c r="J11"/>
  <c r="I7"/>
  <c r="J7"/>
  <c r="I8"/>
  <c r="J8"/>
  <c r="I9"/>
  <c r="J9"/>
  <c r="J6"/>
  <c r="I36"/>
  <c r="I31"/>
  <c r="I21"/>
  <c r="I16"/>
  <c r="I11"/>
  <c r="W6"/>
  <c r="M6"/>
  <c r="O6"/>
  <c r="Q6"/>
  <c r="S6"/>
  <c r="K6"/>
  <c r="I6"/>
  <c r="H37"/>
  <c r="H38"/>
  <c r="H36"/>
  <c r="H32"/>
  <c r="H33"/>
  <c r="H34"/>
  <c r="H31"/>
  <c r="G27"/>
  <c r="H27"/>
  <c r="G28"/>
  <c r="H28"/>
  <c r="H26"/>
  <c r="H22"/>
  <c r="H23"/>
  <c r="H24"/>
  <c r="H21"/>
  <c r="H17"/>
  <c r="H18"/>
  <c r="H16"/>
  <c r="H12"/>
  <c r="H13"/>
  <c r="H14"/>
  <c r="H11"/>
  <c r="H7"/>
  <c r="H8"/>
  <c r="H9"/>
  <c r="H6"/>
  <c r="G37"/>
  <c r="G38"/>
  <c r="G36"/>
  <c r="G32"/>
  <c r="G33"/>
  <c r="G34"/>
  <c r="G31"/>
  <c r="G26"/>
  <c r="G22"/>
  <c r="G23"/>
  <c r="G24"/>
  <c r="G21"/>
  <c r="G17"/>
  <c r="G18"/>
  <c r="G16"/>
  <c r="G12"/>
  <c r="G13"/>
  <c r="G14"/>
  <c r="G11"/>
  <c r="G7"/>
  <c r="G8"/>
  <c r="G9"/>
  <c r="G6"/>
  <c r="S19" i="29"/>
  <c r="R19"/>
  <c r="Q19"/>
  <c r="P19"/>
  <c r="O19"/>
  <c r="N19"/>
  <c r="M19"/>
  <c r="L19"/>
  <c r="K19"/>
  <c r="J19"/>
  <c r="I19"/>
  <c r="H19"/>
  <c r="G19"/>
  <c r="T19"/>
  <c r="T18"/>
  <c r="S18"/>
  <c r="R18"/>
  <c r="Q18"/>
  <c r="P18"/>
  <c r="O18"/>
  <c r="N18"/>
  <c r="M18"/>
  <c r="L18"/>
  <c r="K18"/>
  <c r="J18"/>
  <c r="I18"/>
  <c r="H18"/>
  <c r="G18"/>
  <c r="T16"/>
  <c r="S16"/>
  <c r="R16"/>
  <c r="Q16"/>
  <c r="P16"/>
  <c r="O16"/>
  <c r="N16"/>
  <c r="M16"/>
  <c r="L16"/>
  <c r="K16"/>
  <c r="J16"/>
  <c r="I16"/>
  <c r="H16"/>
  <c r="G16"/>
  <c r="T15"/>
  <c r="S15"/>
  <c r="R15"/>
  <c r="Q15"/>
  <c r="P15"/>
  <c r="O15"/>
  <c r="N15"/>
  <c r="M15"/>
  <c r="L15"/>
  <c r="K15"/>
  <c r="J15"/>
  <c r="I15"/>
  <c r="H15"/>
  <c r="G15"/>
  <c r="Z35" i="31"/>
  <c r="Y35"/>
  <c r="X35"/>
  <c r="W35"/>
  <c r="V35"/>
  <c r="U35"/>
  <c r="T35"/>
  <c r="S35"/>
  <c r="R35"/>
  <c r="Q35"/>
  <c r="P35"/>
  <c r="O35"/>
  <c r="N35"/>
  <c r="M35"/>
  <c r="K35"/>
  <c r="J35"/>
  <c r="I35"/>
  <c r="G35"/>
  <c r="Z28"/>
  <c r="Y28"/>
  <c r="X28"/>
  <c r="W28"/>
  <c r="V28"/>
  <c r="U28"/>
  <c r="T28"/>
  <c r="S28"/>
  <c r="R28"/>
  <c r="Q28"/>
  <c r="P28"/>
  <c r="O28"/>
  <c r="N28"/>
  <c r="M28"/>
  <c r="K28"/>
  <c r="J28"/>
  <c r="I28"/>
  <c r="G28"/>
  <c r="Z30"/>
  <c r="Y30"/>
  <c r="X30"/>
  <c r="W30"/>
  <c r="V30"/>
  <c r="U30"/>
  <c r="T30"/>
  <c r="S30"/>
  <c r="R30"/>
  <c r="Q30"/>
  <c r="P30"/>
  <c r="O30"/>
  <c r="N30"/>
  <c r="M30"/>
  <c r="K30"/>
  <c r="J30"/>
  <c r="I30"/>
  <c r="G30"/>
  <c r="Z36"/>
  <c r="Y36"/>
  <c r="X36"/>
  <c r="W36"/>
  <c r="V36"/>
  <c r="U36"/>
  <c r="T36"/>
  <c r="S36"/>
  <c r="R36"/>
  <c r="Q36"/>
  <c r="P36"/>
  <c r="O36"/>
  <c r="N36"/>
  <c r="M36"/>
  <c r="K36"/>
  <c r="J36"/>
  <c r="I36"/>
  <c r="G36"/>
  <c r="Z42"/>
  <c r="Y42"/>
  <c r="X42"/>
  <c r="W42"/>
  <c r="V42"/>
  <c r="U42"/>
  <c r="T42"/>
  <c r="S42"/>
  <c r="R42"/>
  <c r="Q42"/>
  <c r="P42"/>
  <c r="O42"/>
  <c r="N42"/>
  <c r="M42"/>
  <c r="K42"/>
  <c r="J42"/>
  <c r="I42"/>
  <c r="G42"/>
  <c r="G17"/>
  <c r="Z31"/>
  <c r="Y31"/>
  <c r="X31"/>
  <c r="W31"/>
  <c r="V31"/>
  <c r="U31"/>
  <c r="T31"/>
  <c r="S31"/>
  <c r="R31"/>
  <c r="Q31"/>
  <c r="P31"/>
  <c r="O31"/>
  <c r="N31"/>
  <c r="M31"/>
  <c r="K31"/>
  <c r="J31"/>
  <c r="I31"/>
  <c r="I29"/>
  <c r="G31"/>
  <c r="Z25"/>
  <c r="Y25"/>
  <c r="X25"/>
  <c r="W25"/>
  <c r="V25"/>
  <c r="U25"/>
  <c r="T25"/>
  <c r="S25"/>
  <c r="R25"/>
  <c r="Q25"/>
  <c r="P25"/>
  <c r="O25"/>
  <c r="N25"/>
  <c r="M25"/>
  <c r="K25"/>
  <c r="J25"/>
  <c r="I25"/>
  <c r="G25"/>
  <c r="Z29"/>
  <c r="Y29"/>
  <c r="X29"/>
  <c r="W29"/>
  <c r="V29"/>
  <c r="U29"/>
  <c r="T29"/>
  <c r="S29"/>
  <c r="R29"/>
  <c r="Q29"/>
  <c r="P29"/>
  <c r="O29"/>
  <c r="N29"/>
  <c r="M29"/>
  <c r="K29"/>
  <c r="J29"/>
  <c r="G29"/>
  <c r="Z40"/>
  <c r="Y40"/>
  <c r="X40"/>
  <c r="W40"/>
  <c r="V40"/>
  <c r="U40"/>
  <c r="T40"/>
  <c r="S40"/>
  <c r="R40"/>
  <c r="Q40"/>
  <c r="P40"/>
  <c r="O40"/>
  <c r="N40"/>
  <c r="M40"/>
  <c r="K40"/>
  <c r="J40"/>
  <c r="I40"/>
  <c r="G40"/>
  <c r="Z34"/>
  <c r="Y34"/>
  <c r="X34"/>
  <c r="W34"/>
  <c r="V34"/>
  <c r="U34"/>
  <c r="T34"/>
  <c r="S34"/>
  <c r="R34"/>
  <c r="Q34"/>
  <c r="P34"/>
  <c r="O34"/>
  <c r="N34"/>
  <c r="M34"/>
  <c r="K34"/>
  <c r="J34"/>
  <c r="I34"/>
  <c r="G34"/>
  <c r="Z38"/>
  <c r="Y38"/>
  <c r="X38"/>
  <c r="W38"/>
  <c r="V38"/>
  <c r="U38"/>
  <c r="T38"/>
  <c r="S38"/>
  <c r="R38"/>
  <c r="Q38"/>
  <c r="P38"/>
  <c r="O38"/>
  <c r="N38"/>
  <c r="M38"/>
  <c r="K38"/>
  <c r="J38"/>
  <c r="I38"/>
  <c r="G38"/>
  <c r="Z33"/>
  <c r="Y33"/>
  <c r="X33"/>
  <c r="W33"/>
  <c r="V33"/>
  <c r="U33"/>
  <c r="T33"/>
  <c r="S33"/>
  <c r="R33"/>
  <c r="Q33"/>
  <c r="P33"/>
  <c r="O33"/>
  <c r="N33"/>
  <c r="M33"/>
  <c r="K33"/>
  <c r="J33"/>
  <c r="I33"/>
  <c r="G33"/>
  <c r="X12"/>
  <c r="X16"/>
  <c r="X13"/>
  <c r="X9"/>
  <c r="X8"/>
  <c r="X11"/>
  <c r="X17"/>
  <c r="X19"/>
  <c r="X10"/>
  <c r="X14"/>
  <c r="X7"/>
  <c r="X18"/>
  <c r="X6"/>
  <c r="W12"/>
  <c r="W16"/>
  <c r="W13"/>
  <c r="W9"/>
  <c r="W8"/>
  <c r="W11"/>
  <c r="W17"/>
  <c r="W19"/>
  <c r="W10"/>
  <c r="W14"/>
  <c r="W7"/>
  <c r="W18"/>
  <c r="W6"/>
  <c r="V12"/>
  <c r="V16"/>
  <c r="V13"/>
  <c r="V9"/>
  <c r="V8"/>
  <c r="V11"/>
  <c r="V17"/>
  <c r="V19"/>
  <c r="V10"/>
  <c r="V14"/>
  <c r="V7"/>
  <c r="V18"/>
  <c r="V6"/>
  <c r="U12"/>
  <c r="U16"/>
  <c r="U13"/>
  <c r="U9"/>
  <c r="U8"/>
  <c r="U11"/>
  <c r="U17"/>
  <c r="U19"/>
  <c r="U10"/>
  <c r="U14"/>
  <c r="U7"/>
  <c r="U18"/>
  <c r="U6"/>
  <c r="T12"/>
  <c r="T16"/>
  <c r="T13"/>
  <c r="T9"/>
  <c r="T8"/>
  <c r="T11"/>
  <c r="T17"/>
  <c r="T19"/>
  <c r="T10"/>
  <c r="T14"/>
  <c r="T7"/>
  <c r="T18"/>
  <c r="T6"/>
  <c r="S12"/>
  <c r="S16"/>
  <c r="S13"/>
  <c r="S9"/>
  <c r="S8"/>
  <c r="S11"/>
  <c r="S17"/>
  <c r="S19"/>
  <c r="S10"/>
  <c r="S14"/>
  <c r="S7"/>
  <c r="S18"/>
  <c r="S6"/>
  <c r="N12"/>
  <c r="N16"/>
  <c r="N13"/>
  <c r="N9"/>
  <c r="N8"/>
  <c r="N11"/>
  <c r="N17"/>
  <c r="N19"/>
  <c r="N10"/>
  <c r="N14"/>
  <c r="N7"/>
  <c r="N18"/>
  <c r="N6"/>
  <c r="M12"/>
  <c r="M16"/>
  <c r="M13"/>
  <c r="M9"/>
  <c r="M8"/>
  <c r="M11"/>
  <c r="M17"/>
  <c r="M19"/>
  <c r="M10"/>
  <c r="M14"/>
  <c r="M7"/>
  <c r="M18"/>
  <c r="M6"/>
  <c r="K12"/>
  <c r="K16"/>
  <c r="K13"/>
  <c r="K9"/>
  <c r="K8"/>
  <c r="K11"/>
  <c r="K17"/>
  <c r="K19"/>
  <c r="K10"/>
  <c r="K14"/>
  <c r="K7"/>
  <c r="K18"/>
  <c r="K6"/>
  <c r="J12"/>
  <c r="J16"/>
  <c r="J13"/>
  <c r="J9"/>
  <c r="J8"/>
  <c r="J11"/>
  <c r="J17"/>
  <c r="J19"/>
  <c r="J10"/>
  <c r="J14"/>
  <c r="J7"/>
  <c r="J18"/>
  <c r="J6"/>
  <c r="I12"/>
  <c r="I16"/>
  <c r="I13"/>
  <c r="I9"/>
  <c r="I8"/>
  <c r="I11"/>
  <c r="I17"/>
  <c r="I19"/>
  <c r="I10"/>
  <c r="I14"/>
  <c r="I7"/>
  <c r="I18"/>
  <c r="I6"/>
  <c r="X15"/>
  <c r="W15"/>
  <c r="V15"/>
  <c r="U15"/>
  <c r="T15"/>
  <c r="S15"/>
  <c r="N15"/>
  <c r="M15"/>
  <c r="K15"/>
  <c r="J15"/>
  <c r="I15"/>
  <c r="Z12"/>
  <c r="Z16"/>
  <c r="Z13"/>
  <c r="Z9"/>
  <c r="Z8"/>
  <c r="Z11"/>
  <c r="Z17"/>
  <c r="Z19"/>
  <c r="Z10"/>
  <c r="Z14"/>
  <c r="Z7"/>
  <c r="Z18"/>
  <c r="Z6"/>
  <c r="Y12"/>
  <c r="Y16"/>
  <c r="Y13"/>
  <c r="Y9"/>
  <c r="Y8"/>
  <c r="Y11"/>
  <c r="Y17"/>
  <c r="Y19"/>
  <c r="Y10"/>
  <c r="Y14"/>
  <c r="Y7"/>
  <c r="Y18"/>
  <c r="Y6"/>
  <c r="R12"/>
  <c r="R16"/>
  <c r="R13"/>
  <c r="R9"/>
  <c r="R8"/>
  <c r="R11"/>
  <c r="R17"/>
  <c r="R19"/>
  <c r="R10"/>
  <c r="R14"/>
  <c r="R7"/>
  <c r="R18"/>
  <c r="R6"/>
  <c r="Q12"/>
  <c r="Q16"/>
  <c r="Q13"/>
  <c r="Q9"/>
  <c r="Q8"/>
  <c r="Q11"/>
  <c r="Q17"/>
  <c r="Q19"/>
  <c r="Q10"/>
  <c r="Q14"/>
  <c r="Q7"/>
  <c r="Q18"/>
  <c r="Q6"/>
  <c r="P12"/>
  <c r="P16"/>
  <c r="P13"/>
  <c r="P9"/>
  <c r="P8"/>
  <c r="P11"/>
  <c r="P17"/>
  <c r="P19"/>
  <c r="P10"/>
  <c r="P14"/>
  <c r="P7"/>
  <c r="P18"/>
  <c r="P6"/>
  <c r="O12"/>
  <c r="O16"/>
  <c r="O13"/>
  <c r="O9"/>
  <c r="O8"/>
  <c r="O11"/>
  <c r="O17"/>
  <c r="O19"/>
  <c r="O10"/>
  <c r="O14"/>
  <c r="O7"/>
  <c r="O18"/>
  <c r="O6"/>
  <c r="Z15"/>
  <c r="Y15"/>
  <c r="R15"/>
  <c r="Q15"/>
  <c r="P15"/>
  <c r="O15"/>
  <c r="G12"/>
  <c r="G16"/>
  <c r="G13"/>
  <c r="G9"/>
  <c r="G8"/>
  <c r="G11"/>
  <c r="G19"/>
  <c r="G10"/>
  <c r="G14"/>
  <c r="G7"/>
  <c r="G18"/>
  <c r="G6"/>
  <c r="G15"/>
  <c r="AA23" i="32"/>
  <c r="AA13"/>
  <c r="H8" i="29"/>
  <c r="N8"/>
  <c r="T8"/>
  <c r="J8"/>
  <c r="L8"/>
  <c r="P8"/>
  <c r="R8"/>
  <c r="H7"/>
  <c r="N7"/>
  <c r="T7"/>
  <c r="J7"/>
  <c r="L7"/>
  <c r="P7"/>
  <c r="R7"/>
  <c r="H9"/>
  <c r="N9"/>
  <c r="T9"/>
  <c r="J9"/>
  <c r="L9"/>
  <c r="P9"/>
  <c r="R9"/>
  <c r="H6"/>
  <c r="N6"/>
  <c r="T6"/>
  <c r="J6"/>
  <c r="L6"/>
  <c r="P6"/>
  <c r="R6"/>
  <c r="Q8"/>
  <c r="Q7"/>
  <c r="Q9"/>
  <c r="O8"/>
  <c r="O7"/>
  <c r="O9"/>
  <c r="K8"/>
  <c r="K7"/>
  <c r="K9"/>
  <c r="Q6"/>
  <c r="O6"/>
  <c r="K6"/>
  <c r="I8"/>
  <c r="I7"/>
  <c r="I9"/>
  <c r="I6"/>
  <c r="S8"/>
  <c r="S7"/>
  <c r="S9"/>
  <c r="S6"/>
  <c r="M8"/>
  <c r="M7"/>
  <c r="M9"/>
  <c r="M6"/>
  <c r="G9"/>
  <c r="G7"/>
  <c r="G8"/>
  <c r="G6"/>
  <c r="AA33" i="32" l="1"/>
  <c r="AA20" i="31"/>
  <c r="AA18" i="32"/>
  <c r="AA24"/>
  <c r="AA22"/>
  <c r="AA32"/>
  <c r="AA28"/>
  <c r="AA37"/>
  <c r="AA21"/>
  <c r="AA29" i="31"/>
  <c r="AA30"/>
  <c r="AA40"/>
  <c r="AA42"/>
  <c r="AA36"/>
  <c r="AA6"/>
  <c r="AA10"/>
  <c r="AA33"/>
  <c r="AA35"/>
  <c r="AA32"/>
  <c r="AA8"/>
  <c r="AA34"/>
  <c r="AA31"/>
  <c r="AA28"/>
  <c r="AA36" i="32"/>
  <c r="AA9"/>
  <c r="AA34"/>
  <c r="AA27"/>
  <c r="AA38"/>
  <c r="AA31"/>
  <c r="AA26"/>
  <c r="AA14"/>
  <c r="AA7" i="31"/>
  <c r="AA11"/>
  <c r="AA25"/>
  <c r="AA9"/>
  <c r="AA16"/>
  <c r="AA12"/>
  <c r="AA38"/>
  <c r="AA15"/>
  <c r="U9" i="29"/>
  <c r="AA13" i="31"/>
  <c r="AA14"/>
  <c r="U19" i="29"/>
  <c r="U18"/>
  <c r="U7"/>
  <c r="U8"/>
  <c r="U15"/>
  <c r="U16"/>
  <c r="U6"/>
  <c r="AA17" i="31"/>
  <c r="AA19"/>
  <c r="AA18"/>
  <c r="AA11" i="32"/>
  <c r="AA17"/>
  <c r="AA12"/>
  <c r="AA16"/>
  <c r="AA7"/>
  <c r="AA8"/>
  <c r="AA6"/>
  <c r="AA40" l="1"/>
  <c r="AA25"/>
  <c r="AA10"/>
  <c r="AA35"/>
  <c r="AA30"/>
  <c r="AA20"/>
  <c r="AA15"/>
</calcChain>
</file>

<file path=xl/sharedStrings.xml><?xml version="1.0" encoding="utf-8"?>
<sst xmlns="http://schemas.openxmlformats.org/spreadsheetml/2006/main" count="2424" uniqueCount="209">
  <si>
    <t>400m</t>
  </si>
  <si>
    <t>1500m</t>
  </si>
  <si>
    <t>Name</t>
  </si>
  <si>
    <t>Surname</t>
  </si>
  <si>
    <t>Club</t>
  </si>
  <si>
    <t xml:space="preserve">100m </t>
  </si>
  <si>
    <t>Long Jump</t>
  </si>
  <si>
    <t>110mH</t>
  </si>
  <si>
    <t>Discus</t>
  </si>
  <si>
    <t>Javelin</t>
  </si>
  <si>
    <t>Points</t>
  </si>
  <si>
    <t>No.</t>
  </si>
  <si>
    <t>Pole Vault</t>
  </si>
  <si>
    <t>Age Group</t>
  </si>
  <si>
    <t>Shot Put</t>
  </si>
  <si>
    <t>High Jump</t>
  </si>
  <si>
    <t>Age
Group</t>
  </si>
  <si>
    <t>Total Points</t>
  </si>
  <si>
    <t>SM</t>
  </si>
  <si>
    <t>M50</t>
  </si>
  <si>
    <t>M45</t>
  </si>
  <si>
    <t>Ness</t>
  </si>
  <si>
    <t>M40</t>
  </si>
  <si>
    <t>Chris</t>
  </si>
  <si>
    <t>Flitcroft</t>
  </si>
  <si>
    <t>Ben</t>
  </si>
  <si>
    <t>Hazell</t>
  </si>
  <si>
    <t>Time</t>
  </si>
  <si>
    <t>First Name</t>
  </si>
  <si>
    <t>Category</t>
  </si>
  <si>
    <t>Pod</t>
  </si>
  <si>
    <t>Start Time</t>
  </si>
  <si>
    <t>PV start</t>
  </si>
  <si>
    <t>Final Position</t>
  </si>
  <si>
    <t>Joe</t>
  </si>
  <si>
    <t>BMHAC</t>
  </si>
  <si>
    <t>W35</t>
  </si>
  <si>
    <t>100mH</t>
  </si>
  <si>
    <t>Bib Number</t>
  </si>
  <si>
    <t>Walton AC</t>
  </si>
  <si>
    <t>HEPT</t>
  </si>
  <si>
    <t>W40</t>
  </si>
  <si>
    <t>W45</t>
  </si>
  <si>
    <t>SW</t>
  </si>
  <si>
    <t>200m</t>
  </si>
  <si>
    <t>800m</t>
  </si>
  <si>
    <t>Height</t>
  </si>
  <si>
    <t>Distance</t>
  </si>
  <si>
    <t>Dave</t>
  </si>
  <si>
    <t>Awde</t>
  </si>
  <si>
    <t>Andover AC</t>
  </si>
  <si>
    <t>M35</t>
  </si>
  <si>
    <t>U20</t>
  </si>
  <si>
    <t>HEPTATHLON MASTER SHEET</t>
  </si>
  <si>
    <t>TEAM DECATHLON MASTER SHEET</t>
  </si>
  <si>
    <t>HOUR DECATHLON MASTER SHEET</t>
  </si>
  <si>
    <t>Bib</t>
  </si>
  <si>
    <t>Shot</t>
  </si>
  <si>
    <t>Cat.</t>
  </si>
  <si>
    <t>100m</t>
  </si>
  <si>
    <t>-</t>
  </si>
  <si>
    <t>Basingstoke &amp; Mid Hants Speed Decathlon &amp; Heptathlon- 23 September 2017</t>
  </si>
  <si>
    <t>WU20</t>
  </si>
  <si>
    <t>W50</t>
  </si>
  <si>
    <t>Team Phipps</t>
  </si>
  <si>
    <t>Dickinson</t>
  </si>
  <si>
    <t>James</t>
  </si>
  <si>
    <t>Clare</t>
  </si>
  <si>
    <t>Maurer</t>
  </si>
  <si>
    <t>Sam</t>
  </si>
  <si>
    <t>Morrison</t>
  </si>
  <si>
    <t>Woking AC</t>
  </si>
  <si>
    <t>Phipps</t>
  </si>
  <si>
    <t>John</t>
  </si>
  <si>
    <t>HOUR</t>
  </si>
  <si>
    <t>M55</t>
  </si>
  <si>
    <t>Basingstoke &amp; Mid Hants Speed Decathlon &amp; Heptathlon - 23 September 2017</t>
  </si>
  <si>
    <t>Robert</t>
  </si>
  <si>
    <t>Smith</t>
  </si>
  <si>
    <t>Martin</t>
  </si>
  <si>
    <t>Aspley-Davis</t>
  </si>
  <si>
    <t>Bromsgrove and Redditch AC</t>
  </si>
  <si>
    <t>Holland Sports</t>
  </si>
  <si>
    <t>Andrews</t>
  </si>
  <si>
    <t>Mark</t>
  </si>
  <si>
    <t>Charlie</t>
  </si>
  <si>
    <t>Ashdown-Taylor</t>
  </si>
  <si>
    <t>Bracknell AC</t>
  </si>
  <si>
    <t>GUEST</t>
  </si>
  <si>
    <t>Kite</t>
  </si>
  <si>
    <t>Lousie</t>
  </si>
  <si>
    <t>Kelly</t>
  </si>
  <si>
    <t>White</t>
  </si>
  <si>
    <t>St Albans AC</t>
  </si>
  <si>
    <t>Woking Massive</t>
  </si>
  <si>
    <t>Florence</t>
  </si>
  <si>
    <t>Baulk</t>
  </si>
  <si>
    <t>George</t>
  </si>
  <si>
    <t>Hopkins</t>
  </si>
  <si>
    <t>Katie</t>
  </si>
  <si>
    <t>Spencer</t>
  </si>
  <si>
    <t>Hourly Thompson</t>
  </si>
  <si>
    <t>Michael</t>
  </si>
  <si>
    <t>Robbins</t>
  </si>
  <si>
    <t>Ryan</t>
  </si>
  <si>
    <t>Hill</t>
  </si>
  <si>
    <t>Samantha</t>
  </si>
  <si>
    <t>Dredge</t>
  </si>
  <si>
    <t>An Effective Team</t>
  </si>
  <si>
    <t>Jennifer</t>
  </si>
  <si>
    <t>O'Connor</t>
  </si>
  <si>
    <t>Trinity</t>
  </si>
  <si>
    <t>Harrison</t>
  </si>
  <si>
    <t>Thorne</t>
  </si>
  <si>
    <t>WU17</t>
  </si>
  <si>
    <t>U17</t>
  </si>
  <si>
    <t>Langdon</t>
  </si>
  <si>
    <t>No Warm Up Needed</t>
  </si>
  <si>
    <t>Bonifas</t>
  </si>
  <si>
    <t>Josh</t>
  </si>
  <si>
    <t>Strudwick</t>
  </si>
  <si>
    <t>Gemma</t>
  </si>
  <si>
    <t>Bigg</t>
  </si>
  <si>
    <t>The Masters</t>
  </si>
  <si>
    <t>Rafer</t>
  </si>
  <si>
    <t>Joseph</t>
  </si>
  <si>
    <t>Kirstin</t>
  </si>
  <si>
    <t>King</t>
  </si>
  <si>
    <t>Allan</t>
  </si>
  <si>
    <t>Leiper</t>
  </si>
  <si>
    <t xml:space="preserve">Kevin </t>
  </si>
  <si>
    <t>Cranmer</t>
  </si>
  <si>
    <t>Team Chatte</t>
  </si>
  <si>
    <t>Fraser</t>
  </si>
  <si>
    <t>Kilsby</t>
  </si>
  <si>
    <t>Caius</t>
  </si>
  <si>
    <t>Gerome</t>
  </si>
  <si>
    <t>Nicolas</t>
  </si>
  <si>
    <t>Mouland</t>
  </si>
  <si>
    <t>Sale Harriers</t>
  </si>
  <si>
    <t>Kingston &amp; Polytechic Harriers</t>
  </si>
  <si>
    <t>Ahmet</t>
  </si>
  <si>
    <t>Bilen</t>
  </si>
  <si>
    <t>Patrick</t>
  </si>
  <si>
    <t>Barrett</t>
  </si>
  <si>
    <t>The HAWCs</t>
  </si>
  <si>
    <t>Kaspars</t>
  </si>
  <si>
    <t>Kazemaks</t>
  </si>
  <si>
    <t>No Warm 
Up Needed</t>
  </si>
  <si>
    <t>An Effective
 Team</t>
  </si>
  <si>
    <t>Hourly 
Thompson</t>
  </si>
  <si>
    <t>The 
Masters</t>
  </si>
  <si>
    <t>Team 
Chatte</t>
  </si>
  <si>
    <t>Woking 
Massive</t>
  </si>
  <si>
    <t>Team 
Phipps</t>
  </si>
  <si>
    <t>Louise</t>
  </si>
  <si>
    <t>Woking</t>
  </si>
  <si>
    <t>Massive</t>
  </si>
  <si>
    <t>Team</t>
  </si>
  <si>
    <t>Hourly</t>
  </si>
  <si>
    <t>Thompson</t>
  </si>
  <si>
    <t>An Effective</t>
  </si>
  <si>
    <t>No Warm</t>
  </si>
  <si>
    <t>Up Needed</t>
  </si>
  <si>
    <t>Chatte</t>
  </si>
  <si>
    <t>Masters</t>
  </si>
  <si>
    <t>The</t>
  </si>
  <si>
    <t>W55</t>
  </si>
  <si>
    <t>Tom</t>
  </si>
  <si>
    <t>Grantham</t>
  </si>
  <si>
    <t>City of Shefield AC</t>
  </si>
  <si>
    <t>Ciry of Shefield AC</t>
  </si>
  <si>
    <t>DNS</t>
  </si>
  <si>
    <t>5.37.90</t>
  </si>
  <si>
    <t>5.03.50</t>
  </si>
  <si>
    <t>5.43.39</t>
  </si>
  <si>
    <t>DNF</t>
  </si>
  <si>
    <t>5.43.27</t>
  </si>
  <si>
    <t>6.11.4</t>
  </si>
  <si>
    <t>NM</t>
  </si>
  <si>
    <t>NH</t>
  </si>
  <si>
    <t>6.49.83</t>
  </si>
  <si>
    <t>5.50.49</t>
  </si>
  <si>
    <t>2.44.82</t>
  </si>
  <si>
    <t>3.16.12</t>
  </si>
  <si>
    <t>TC</t>
  </si>
  <si>
    <t>TM</t>
  </si>
  <si>
    <t>NW</t>
  </si>
  <si>
    <t>AE</t>
  </si>
  <si>
    <t>HT</t>
  </si>
  <si>
    <t>WM</t>
  </si>
  <si>
    <t>TP</t>
  </si>
  <si>
    <t>3.23.63</t>
  </si>
  <si>
    <t>3.24.95</t>
  </si>
  <si>
    <t>5.34.32</t>
  </si>
  <si>
    <t>4.35.21</t>
  </si>
  <si>
    <t>Position</t>
  </si>
  <si>
    <t>Reuben</t>
  </si>
  <si>
    <t>5.12.33</t>
  </si>
  <si>
    <t>5.48.05</t>
  </si>
  <si>
    <t>5.17.48</t>
  </si>
  <si>
    <t>5.15.30</t>
  </si>
  <si>
    <t>4.48.14</t>
  </si>
  <si>
    <t>7.49.04</t>
  </si>
  <si>
    <t>5.58.04</t>
  </si>
  <si>
    <t>5.53.58</t>
  </si>
  <si>
    <t>5.25.07</t>
  </si>
  <si>
    <t>4.35.15</t>
  </si>
  <si>
    <t>5.18.89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</si>
</sst>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b/>
      <sz val="1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1"/>
      <color rgb="FFFFFFFF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b/>
      <sz val="10"/>
      <color theme="0"/>
      <name val="Tahoma"/>
      <family val="2"/>
    </font>
    <font>
      <sz val="20"/>
      <color theme="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9900CC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AC090"/>
      </right>
      <top style="medium">
        <color indexed="64"/>
      </top>
      <bottom style="medium">
        <color indexed="64"/>
      </bottom>
      <diagonal/>
    </border>
    <border>
      <left style="medium">
        <color rgb="FFFAC09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5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/>
    <xf numFmtId="0" fontId="1" fillId="0" borderId="9" xfId="0" applyFont="1" applyFill="1" applyBorder="1"/>
    <xf numFmtId="0" fontId="4" fillId="0" borderId="27" xfId="0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/>
    <xf numFmtId="0" fontId="3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horizontal="center"/>
    </xf>
    <xf numFmtId="0" fontId="1" fillId="0" borderId="32" xfId="0" applyFont="1" applyFill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31" xfId="0" applyFont="1" applyFill="1" applyBorder="1"/>
    <xf numFmtId="0" fontId="1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2" fontId="1" fillId="6" borderId="5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2" fontId="1" fillId="6" borderId="12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2" fontId="1" fillId="6" borderId="14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1" fontId="1" fillId="6" borderId="8" xfId="0" applyNumberFormat="1" applyFont="1" applyFill="1" applyBorder="1" applyAlignment="1">
      <alignment horizontal="center"/>
    </xf>
    <xf numFmtId="1" fontId="1" fillId="6" borderId="13" xfId="0" applyNumberFormat="1" applyFont="1" applyFill="1" applyBorder="1" applyAlignment="1">
      <alignment horizontal="center"/>
    </xf>
    <xf numFmtId="1" fontId="1" fillId="6" borderId="11" xfId="0" applyNumberFormat="1" applyFont="1" applyFill="1" applyBorder="1" applyAlignment="1">
      <alignment horizontal="center"/>
    </xf>
    <xf numFmtId="1" fontId="1" fillId="6" borderId="17" xfId="0" applyNumberFormat="1" applyFont="1" applyFill="1" applyBorder="1" applyAlignment="1">
      <alignment horizontal="center"/>
    </xf>
    <xf numFmtId="1" fontId="1" fillId="6" borderId="18" xfId="0" applyNumberFormat="1" applyFont="1" applyFill="1" applyBorder="1" applyAlignment="1">
      <alignment horizontal="center"/>
    </xf>
    <xf numFmtId="1" fontId="1" fillId="6" borderId="19" xfId="0" applyNumberFormat="1" applyFont="1" applyFill="1" applyBorder="1" applyAlignment="1">
      <alignment horizontal="center"/>
    </xf>
    <xf numFmtId="2" fontId="1" fillId="0" borderId="46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Border="1"/>
    <xf numFmtId="0" fontId="9" fillId="0" borderId="12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2" xfId="0" applyFont="1" applyBorder="1"/>
    <xf numFmtId="0" fontId="9" fillId="0" borderId="14" xfId="0" applyFont="1" applyBorder="1"/>
    <xf numFmtId="0" fontId="9" fillId="0" borderId="9" xfId="0" applyFont="1" applyBorder="1"/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9" fillId="0" borderId="14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2" fontId="1" fillId="0" borderId="1" xfId="0" quotePrefix="1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1" fillId="0" borderId="35" xfId="0" applyNumberFormat="1" applyFont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/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49" xfId="0" applyFont="1" applyBorder="1"/>
    <xf numFmtId="0" fontId="1" fillId="0" borderId="28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0" borderId="0" xfId="0" applyFont="1"/>
    <xf numFmtId="20" fontId="1" fillId="0" borderId="1" xfId="0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2" fontId="9" fillId="0" borderId="14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2" fillId="0" borderId="0" xfId="0" applyFont="1"/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1" fontId="1" fillId="0" borderId="0" xfId="0" applyNumberFormat="1" applyFont="1"/>
    <xf numFmtId="1" fontId="6" fillId="0" borderId="16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13" fillId="0" borderId="1" xfId="0" applyFont="1" applyBorder="1" applyAlignment="1"/>
    <xf numFmtId="0" fontId="3" fillId="0" borderId="0" xfId="0" applyFont="1" applyFill="1" applyBorder="1" applyAlignment="1"/>
    <xf numFmtId="0" fontId="1" fillId="0" borderId="32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2" fontId="1" fillId="0" borderId="32" xfId="0" quotePrefix="1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2" fontId="1" fillId="0" borderId="31" xfId="0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12" xfId="0" applyFont="1" applyFill="1" applyBorder="1"/>
    <xf numFmtId="0" fontId="1" fillId="0" borderId="14" xfId="0" applyFont="1" applyFill="1" applyBorder="1"/>
    <xf numFmtId="0" fontId="9" fillId="0" borderId="30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1" fillId="0" borderId="46" xfId="0" applyFont="1" applyFill="1" applyBorder="1"/>
    <xf numFmtId="0" fontId="1" fillId="0" borderId="47" xfId="0" applyFont="1" applyFill="1" applyBorder="1"/>
    <xf numFmtId="0" fontId="9" fillId="6" borderId="32" xfId="0" applyFont="1" applyFill="1" applyBorder="1"/>
    <xf numFmtId="0" fontId="9" fillId="0" borderId="35" xfId="0" applyFont="1" applyFill="1" applyBorder="1" applyAlignment="1">
      <alignment horizontal="center"/>
    </xf>
    <xf numFmtId="1" fontId="1" fillId="6" borderId="50" xfId="0" applyNumberFormat="1" applyFont="1" applyFill="1" applyBorder="1" applyAlignment="1">
      <alignment horizontal="center"/>
    </xf>
    <xf numFmtId="1" fontId="1" fillId="6" borderId="52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6" xfId="0" applyFont="1" applyFill="1" applyBorder="1"/>
    <xf numFmtId="0" fontId="9" fillId="0" borderId="18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8" borderId="13" xfId="0" applyFont="1" applyFill="1" applyBorder="1" applyAlignment="1">
      <alignment horizontal="center"/>
    </xf>
    <xf numFmtId="0" fontId="9" fillId="9" borderId="13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9" fillId="6" borderId="9" xfId="0" applyFont="1" applyFill="1" applyBorder="1"/>
    <xf numFmtId="0" fontId="9" fillId="0" borderId="53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" fillId="0" borderId="35" xfId="0" applyFont="1" applyFill="1" applyBorder="1"/>
    <xf numFmtId="0" fontId="1" fillId="0" borderId="33" xfId="0" applyFont="1" applyFill="1" applyBorder="1"/>
    <xf numFmtId="2" fontId="1" fillId="0" borderId="35" xfId="0" applyNumberFormat="1" applyFont="1" applyFill="1" applyBorder="1" applyAlignment="1">
      <alignment horizontal="center"/>
    </xf>
    <xf numFmtId="0" fontId="9" fillId="0" borderId="50" xfId="0" applyFont="1" applyBorder="1"/>
    <xf numFmtId="0" fontId="9" fillId="0" borderId="52" xfId="0" applyFont="1" applyBorder="1" applyAlignment="1">
      <alignment horizontal="left"/>
    </xf>
    <xf numFmtId="0" fontId="9" fillId="6" borderId="51" xfId="0" applyFont="1" applyFill="1" applyBorder="1"/>
    <xf numFmtId="0" fontId="9" fillId="0" borderId="50" xfId="0" applyFont="1" applyFill="1" applyBorder="1"/>
    <xf numFmtId="0" fontId="9" fillId="0" borderId="52" xfId="0" applyFont="1" applyFill="1" applyBorder="1"/>
    <xf numFmtId="0" fontId="9" fillId="0" borderId="51" xfId="0" applyFont="1" applyFill="1" applyBorder="1"/>
    <xf numFmtId="0" fontId="9" fillId="0" borderId="62" xfId="0" applyFont="1" applyFill="1" applyBorder="1"/>
    <xf numFmtId="2" fontId="9" fillId="0" borderId="1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2" xfId="0" applyFont="1" applyFill="1" applyBorder="1" applyAlignment="1">
      <alignment horizontal="left"/>
    </xf>
    <xf numFmtId="0" fontId="9" fillId="6" borderId="10" xfId="0" applyFont="1" applyFill="1" applyBorder="1"/>
    <xf numFmtId="0" fontId="9" fillId="0" borderId="7" xfId="0" applyFont="1" applyFill="1" applyBorder="1"/>
    <xf numFmtId="0" fontId="9" fillId="0" borderId="2" xfId="0" applyFont="1" applyFill="1" applyBorder="1"/>
    <xf numFmtId="0" fontId="9" fillId="0" borderId="10" xfId="0" applyFont="1" applyFill="1" applyBorder="1"/>
    <xf numFmtId="0" fontId="9" fillId="0" borderId="56" xfId="0" applyFont="1" applyFill="1" applyBorder="1"/>
    <xf numFmtId="0" fontId="9" fillId="0" borderId="29" xfId="0" applyFont="1" applyFill="1" applyBorder="1" applyAlignment="1">
      <alignment horizontal="center"/>
    </xf>
    <xf numFmtId="0" fontId="9" fillId="0" borderId="29" xfId="0" applyFont="1" applyBorder="1"/>
    <xf numFmtId="0" fontId="9" fillId="0" borderId="30" xfId="0" applyFont="1" applyBorder="1"/>
    <xf numFmtId="0" fontId="9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28" xfId="0" applyBorder="1"/>
    <xf numFmtId="0" fontId="0" fillId="0" borderId="60" xfId="0" applyBorder="1"/>
    <xf numFmtId="0" fontId="9" fillId="0" borderId="48" xfId="0" applyFont="1" applyFill="1" applyBorder="1" applyAlignment="1">
      <alignment horizontal="center"/>
    </xf>
    <xf numFmtId="0" fontId="1" fillId="0" borderId="6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1" fontId="1" fillId="6" borderId="51" xfId="0" applyNumberFormat="1" applyFont="1" applyFill="1" applyBorder="1" applyAlignment="1">
      <alignment horizontal="center"/>
    </xf>
    <xf numFmtId="1" fontId="1" fillId="0" borderId="52" xfId="0" applyNumberFormat="1" applyFont="1" applyFill="1" applyBorder="1" applyAlignment="1">
      <alignment horizontal="center"/>
    </xf>
    <xf numFmtId="1" fontId="9" fillId="6" borderId="30" xfId="0" applyNumberFormat="1" applyFont="1" applyFill="1" applyBorder="1" applyAlignment="1">
      <alignment horizontal="center"/>
    </xf>
    <xf numFmtId="1" fontId="9" fillId="6" borderId="28" xfId="0" applyNumberFormat="1" applyFont="1" applyFill="1" applyBorder="1" applyAlignment="1">
      <alignment horizontal="center"/>
    </xf>
    <xf numFmtId="1" fontId="9" fillId="6" borderId="44" xfId="0" applyNumberFormat="1" applyFont="1" applyFill="1" applyBorder="1" applyAlignment="1">
      <alignment horizontal="center"/>
    </xf>
    <xf numFmtId="1" fontId="9" fillId="7" borderId="20" xfId="0" applyNumberFormat="1" applyFont="1" applyFill="1" applyBorder="1" applyAlignment="1">
      <alignment horizontal="center"/>
    </xf>
    <xf numFmtId="1" fontId="9" fillId="6" borderId="63" xfId="0" applyNumberFormat="1" applyFont="1" applyFill="1" applyBorder="1" applyAlignment="1">
      <alignment horizontal="center"/>
    </xf>
    <xf numFmtId="1" fontId="9" fillId="6" borderId="55" xfId="0" applyNumberFormat="1" applyFont="1" applyFill="1" applyBorder="1" applyAlignment="1">
      <alignment horizontal="center"/>
    </xf>
    <xf numFmtId="1" fontId="9" fillId="7" borderId="3" xfId="0" applyNumberFormat="1" applyFont="1" applyFill="1" applyBorder="1" applyAlignment="1">
      <alignment horizontal="center"/>
    </xf>
    <xf numFmtId="1" fontId="9" fillId="6" borderId="60" xfId="0" applyNumberFormat="1" applyFont="1" applyFill="1" applyBorder="1" applyAlignment="1">
      <alignment horizontal="center"/>
    </xf>
    <xf numFmtId="1" fontId="9" fillId="6" borderId="8" xfId="0" applyNumberFormat="1" applyFont="1" applyFill="1" applyBorder="1" applyAlignment="1">
      <alignment horizontal="center"/>
    </xf>
    <xf numFmtId="1" fontId="9" fillId="6" borderId="13" xfId="0" applyNumberFormat="1" applyFont="1" applyFill="1" applyBorder="1" applyAlignment="1">
      <alignment horizontal="center"/>
    </xf>
    <xf numFmtId="1" fontId="9" fillId="6" borderId="11" xfId="0" applyNumberFormat="1" applyFont="1" applyFill="1" applyBorder="1" applyAlignment="1">
      <alignment horizontal="center"/>
    </xf>
    <xf numFmtId="1" fontId="9" fillId="6" borderId="33" xfId="0" applyNumberFormat="1" applyFont="1" applyFill="1" applyBorder="1" applyAlignment="1">
      <alignment horizontal="center"/>
    </xf>
    <xf numFmtId="2" fontId="9" fillId="6" borderId="7" xfId="0" applyNumberFormat="1" applyFont="1" applyFill="1" applyBorder="1" applyAlignment="1">
      <alignment horizontal="center"/>
    </xf>
    <xf numFmtId="2" fontId="9" fillId="6" borderId="2" xfId="0" applyNumberFormat="1" applyFont="1" applyFill="1" applyBorder="1" applyAlignment="1">
      <alignment horizontal="center"/>
    </xf>
    <xf numFmtId="2" fontId="9" fillId="6" borderId="45" xfId="0" applyNumberFormat="1" applyFont="1" applyFill="1" applyBorder="1" applyAlignment="1">
      <alignment horizontal="center"/>
    </xf>
    <xf numFmtId="2" fontId="9" fillId="6" borderId="10" xfId="0" applyNumberFormat="1" applyFont="1" applyFill="1" applyBorder="1" applyAlignment="1">
      <alignment horizontal="center"/>
    </xf>
    <xf numFmtId="1" fontId="9" fillId="6" borderId="33" xfId="0" applyNumberFormat="1" applyFont="1" applyFill="1" applyBorder="1"/>
    <xf numFmtId="1" fontId="9" fillId="6" borderId="11" xfId="0" applyNumberFormat="1" applyFont="1" applyFill="1" applyBorder="1"/>
    <xf numFmtId="0" fontId="9" fillId="6" borderId="45" xfId="0" applyFont="1" applyFill="1" applyBorder="1"/>
    <xf numFmtId="0" fontId="9" fillId="10" borderId="8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1" fillId="0" borderId="52" xfId="0" applyFont="1" applyFill="1" applyBorder="1"/>
    <xf numFmtId="2" fontId="1" fillId="0" borderId="2" xfId="0" applyNumberFormat="1" applyFont="1" applyFill="1" applyBorder="1" applyAlignment="1">
      <alignment horizontal="center"/>
    </xf>
    <xf numFmtId="2" fontId="1" fillId="0" borderId="2" xfId="0" quotePrefix="1" applyNumberFormat="1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9" fillId="16" borderId="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0" fontId="9" fillId="18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9" fillId="20" borderId="1" xfId="0" applyFont="1" applyFill="1" applyBorder="1" applyAlignment="1">
      <alignment horizontal="center"/>
    </xf>
    <xf numFmtId="0" fontId="9" fillId="21" borderId="1" xfId="0" applyFont="1" applyFill="1" applyBorder="1" applyAlignment="1">
      <alignment horizontal="center"/>
    </xf>
    <xf numFmtId="0" fontId="9" fillId="22" borderId="1" xfId="0" applyFont="1" applyFill="1" applyBorder="1" applyAlignment="1">
      <alignment horizontal="center"/>
    </xf>
    <xf numFmtId="0" fontId="9" fillId="23" borderId="1" xfId="0" applyFont="1" applyFill="1" applyBorder="1" applyAlignment="1">
      <alignment horizontal="center"/>
    </xf>
    <xf numFmtId="0" fontId="9" fillId="14" borderId="17" xfId="0" applyFont="1" applyFill="1" applyBorder="1" applyAlignment="1">
      <alignment horizontal="center"/>
    </xf>
    <xf numFmtId="0" fontId="9" fillId="13" borderId="18" xfId="0" applyFont="1" applyFill="1" applyBorder="1" applyAlignment="1">
      <alignment horizontal="center"/>
    </xf>
    <xf numFmtId="0" fontId="9" fillId="14" borderId="18" xfId="0" applyFont="1" applyFill="1" applyBorder="1" applyAlignment="1">
      <alignment horizontal="center"/>
    </xf>
    <xf numFmtId="0" fontId="9" fillId="9" borderId="48" xfId="0" applyFont="1" applyFill="1" applyBorder="1" applyAlignment="1">
      <alignment horizontal="center"/>
    </xf>
    <xf numFmtId="0" fontId="9" fillId="8" borderId="18" xfId="0" applyFont="1" applyFill="1" applyBorder="1" applyAlignment="1">
      <alignment horizontal="center"/>
    </xf>
    <xf numFmtId="0" fontId="9" fillId="9" borderId="57" xfId="0" applyFont="1" applyFill="1" applyBorder="1" applyAlignment="1">
      <alignment horizontal="center"/>
    </xf>
    <xf numFmtId="0" fontId="9" fillId="10" borderId="18" xfId="0" applyFont="1" applyFill="1" applyBorder="1" applyAlignment="1">
      <alignment horizontal="center"/>
    </xf>
    <xf numFmtId="0" fontId="9" fillId="9" borderId="58" xfId="0" applyFont="1" applyFill="1" applyBorder="1" applyAlignment="1">
      <alignment horizontal="center"/>
    </xf>
    <xf numFmtId="0" fontId="9" fillId="14" borderId="48" xfId="0" applyFont="1" applyFill="1" applyBorder="1" applyAlignment="1">
      <alignment horizontal="center"/>
    </xf>
    <xf numFmtId="0" fontId="9" fillId="11" borderId="19" xfId="0" applyFont="1" applyFill="1" applyBorder="1" applyAlignment="1">
      <alignment horizontal="center"/>
    </xf>
    <xf numFmtId="0" fontId="9" fillId="14" borderId="19" xfId="0" applyFont="1" applyFill="1" applyBorder="1" applyAlignment="1">
      <alignment horizontal="center"/>
    </xf>
    <xf numFmtId="0" fontId="9" fillId="17" borderId="18" xfId="0" applyFont="1" applyFill="1" applyBorder="1" applyAlignment="1">
      <alignment horizontal="center"/>
    </xf>
    <xf numFmtId="0" fontId="9" fillId="17" borderId="19" xfId="0" applyFont="1" applyFill="1" applyBorder="1" applyAlignment="1">
      <alignment horizontal="center"/>
    </xf>
    <xf numFmtId="0" fontId="9" fillId="15" borderId="17" xfId="0" applyFont="1" applyFill="1" applyBorder="1" applyAlignment="1">
      <alignment horizontal="center"/>
    </xf>
    <xf numFmtId="0" fontId="9" fillId="23" borderId="18" xfId="0" applyFont="1" applyFill="1" applyBorder="1" applyAlignment="1">
      <alignment horizontal="center"/>
    </xf>
    <xf numFmtId="0" fontId="9" fillId="16" borderId="18" xfId="0" applyFont="1" applyFill="1" applyBorder="1" applyAlignment="1">
      <alignment horizontal="center"/>
    </xf>
    <xf numFmtId="0" fontId="9" fillId="19" borderId="17" xfId="0" applyFont="1" applyFill="1" applyBorder="1" applyAlignment="1">
      <alignment horizontal="center"/>
    </xf>
    <xf numFmtId="0" fontId="9" fillId="20" borderId="18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1" fontId="9" fillId="6" borderId="64" xfId="0" applyNumberFormat="1" applyFont="1" applyFill="1" applyBorder="1" applyAlignment="1">
      <alignment horizontal="center"/>
    </xf>
    <xf numFmtId="0" fontId="9" fillId="6" borderId="66" xfId="0" applyFont="1" applyFill="1" applyBorder="1" applyAlignment="1">
      <alignment horizontal="center"/>
    </xf>
    <xf numFmtId="0" fontId="9" fillId="6" borderId="57" xfId="0" applyFont="1" applyFill="1" applyBorder="1" applyAlignment="1">
      <alignment horizontal="center"/>
    </xf>
    <xf numFmtId="0" fontId="9" fillId="21" borderId="17" xfId="0" applyFont="1" applyFill="1" applyBorder="1" applyAlignment="1">
      <alignment horizontal="center"/>
    </xf>
    <xf numFmtId="0" fontId="9" fillId="21" borderId="18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/>
    </xf>
    <xf numFmtId="0" fontId="9" fillId="0" borderId="67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6" borderId="54" xfId="0" applyFont="1" applyFill="1" applyBorder="1"/>
    <xf numFmtId="0" fontId="9" fillId="0" borderId="50" xfId="0" applyFont="1" applyFill="1" applyBorder="1" applyAlignment="1">
      <alignment horizontal="left"/>
    </xf>
    <xf numFmtId="0" fontId="9" fillId="0" borderId="52" xfId="0" applyFont="1" applyBorder="1"/>
    <xf numFmtId="0" fontId="9" fillId="0" borderId="51" xfId="0" applyFont="1" applyBorder="1"/>
    <xf numFmtId="0" fontId="9" fillId="0" borderId="46" xfId="0" applyFont="1" applyBorder="1" applyAlignment="1">
      <alignment horizontal="center"/>
    </xf>
    <xf numFmtId="0" fontId="9" fillId="0" borderId="31" xfId="0" applyFont="1" applyFill="1" applyBorder="1"/>
    <xf numFmtId="0" fontId="9" fillId="14" borderId="8" xfId="0" applyFont="1" applyFill="1" applyBorder="1" applyAlignment="1">
      <alignment horizontal="center"/>
    </xf>
    <xf numFmtId="0" fontId="9" fillId="17" borderId="13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21" borderId="8" xfId="0" applyFont="1" applyFill="1" applyBorder="1" applyAlignment="1">
      <alignment horizontal="center"/>
    </xf>
    <xf numFmtId="0" fontId="9" fillId="21" borderId="13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0" fontId="9" fillId="19" borderId="8" xfId="0" applyFont="1" applyFill="1" applyBorder="1" applyAlignment="1">
      <alignment horizontal="center"/>
    </xf>
    <xf numFmtId="0" fontId="9" fillId="20" borderId="13" xfId="0" applyFont="1" applyFill="1" applyBorder="1" applyAlignment="1">
      <alignment horizontal="center"/>
    </xf>
    <xf numFmtId="0" fontId="9" fillId="23" borderId="13" xfId="0" applyFont="1" applyFill="1" applyBorder="1" applyAlignment="1">
      <alignment horizontal="center"/>
    </xf>
    <xf numFmtId="0" fontId="9" fillId="16" borderId="13" xfId="0" applyFont="1" applyFill="1" applyBorder="1" applyAlignment="1">
      <alignment horizontal="center"/>
    </xf>
    <xf numFmtId="0" fontId="9" fillId="15" borderId="47" xfId="0" applyFont="1" applyFill="1" applyBorder="1" applyAlignment="1">
      <alignment horizontal="center"/>
    </xf>
    <xf numFmtId="0" fontId="9" fillId="14" borderId="47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3" borderId="13" xfId="0" applyFont="1" applyFill="1" applyBorder="1" applyAlignment="1">
      <alignment horizontal="center"/>
    </xf>
    <xf numFmtId="1" fontId="1" fillId="6" borderId="41" xfId="0" applyNumberFormat="1" applyFont="1" applyFill="1" applyBorder="1" applyAlignment="1">
      <alignment horizontal="center"/>
    </xf>
    <xf numFmtId="1" fontId="1" fillId="0" borderId="53" xfId="0" applyNumberFormat="1" applyFont="1" applyFill="1" applyBorder="1" applyAlignment="1">
      <alignment horizontal="center"/>
    </xf>
    <xf numFmtId="1" fontId="1" fillId="6" borderId="42" xfId="0" applyNumberFormat="1" applyFont="1" applyFill="1" applyBorder="1" applyAlignment="1">
      <alignment horizontal="center"/>
    </xf>
    <xf numFmtId="1" fontId="1" fillId="6" borderId="43" xfId="0" applyNumberFormat="1" applyFont="1" applyFill="1" applyBorder="1" applyAlignment="1">
      <alignment horizontal="center"/>
    </xf>
    <xf numFmtId="0" fontId="9" fillId="17" borderId="17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0" fontId="9" fillId="17" borderId="34" xfId="0" applyFont="1" applyFill="1" applyBorder="1" applyAlignment="1">
      <alignment horizontal="center"/>
    </xf>
    <xf numFmtId="0" fontId="9" fillId="10" borderId="17" xfId="0" applyFont="1" applyFill="1" applyBorder="1" applyAlignment="1">
      <alignment horizontal="center"/>
    </xf>
    <xf numFmtId="0" fontId="9" fillId="10" borderId="11" xfId="0" applyFont="1" applyFill="1" applyBorder="1" applyAlignment="1">
      <alignment horizontal="center"/>
    </xf>
    <xf numFmtId="0" fontId="9" fillId="17" borderId="8" xfId="0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2" fontId="10" fillId="7" borderId="2" xfId="0" applyNumberFormat="1" applyFont="1" applyFill="1" applyBorder="1" applyAlignment="1">
      <alignment horizontal="center"/>
    </xf>
    <xf numFmtId="1" fontId="10" fillId="7" borderId="13" xfId="0" applyNumberFormat="1" applyFont="1" applyFill="1" applyBorder="1" applyAlignment="1">
      <alignment horizontal="center"/>
    </xf>
    <xf numFmtId="2" fontId="9" fillId="7" borderId="2" xfId="0" applyNumberFormat="1" applyFont="1" applyFill="1" applyBorder="1" applyAlignment="1">
      <alignment horizontal="center"/>
    </xf>
    <xf numFmtId="1" fontId="9" fillId="7" borderId="13" xfId="0" applyNumberFormat="1" applyFont="1" applyFill="1" applyBorder="1" applyAlignment="1">
      <alignment horizontal="center"/>
    </xf>
    <xf numFmtId="2" fontId="9" fillId="7" borderId="7" xfId="0" applyNumberFormat="1" applyFont="1" applyFill="1" applyBorder="1" applyAlignment="1">
      <alignment horizontal="center"/>
    </xf>
    <xf numFmtId="1" fontId="9" fillId="7" borderId="8" xfId="0" applyNumberFormat="1" applyFont="1" applyFill="1" applyBorder="1" applyAlignment="1">
      <alignment horizontal="center"/>
    </xf>
    <xf numFmtId="0" fontId="9" fillId="14" borderId="34" xfId="0" applyFont="1" applyFill="1" applyBorder="1" applyAlignment="1">
      <alignment horizontal="center"/>
    </xf>
    <xf numFmtId="0" fontId="1" fillId="0" borderId="50" xfId="0" applyFont="1" applyFill="1" applyBorder="1"/>
    <xf numFmtId="0" fontId="1" fillId="0" borderId="51" xfId="0" applyFont="1" applyFill="1" applyBorder="1"/>
    <xf numFmtId="0" fontId="1" fillId="0" borderId="50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9" fillId="11" borderId="17" xfId="0" applyFont="1" applyFill="1" applyBorder="1" applyAlignment="1">
      <alignment horizontal="center"/>
    </xf>
    <xf numFmtId="0" fontId="9" fillId="12" borderId="18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2" xfId="0" applyFont="1" applyFill="1" applyBorder="1"/>
    <xf numFmtId="0" fontId="1" fillId="0" borderId="10" xfId="0" applyFont="1" applyFill="1" applyBorder="1"/>
    <xf numFmtId="0" fontId="1" fillId="4" borderId="41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" fillId="0" borderId="3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9" borderId="1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9" fillId="10" borderId="3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51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1" fillId="7" borderId="52" xfId="0" applyFont="1" applyFill="1" applyBorder="1" applyAlignment="1">
      <alignment horizontal="center"/>
    </xf>
    <xf numFmtId="0" fontId="1" fillId="7" borderId="47" xfId="0" applyFont="1" applyFill="1" applyBorder="1" applyAlignment="1">
      <alignment horizontal="center"/>
    </xf>
    <xf numFmtId="0" fontId="3" fillId="7" borderId="47" xfId="0" applyFont="1" applyFill="1" applyBorder="1" applyAlignment="1">
      <alignment horizontal="center"/>
    </xf>
    <xf numFmtId="0" fontId="1" fillId="0" borderId="29" xfId="0" applyFont="1" applyBorder="1"/>
    <xf numFmtId="0" fontId="1" fillId="0" borderId="11" xfId="0" applyFont="1" applyBorder="1" applyAlignment="1">
      <alignment horizontal="center"/>
    </xf>
    <xf numFmtId="0" fontId="1" fillId="0" borderId="30" xfId="0" applyFont="1" applyBorder="1"/>
    <xf numFmtId="0" fontId="1" fillId="0" borderId="8" xfId="0" applyFont="1" applyBorder="1" applyAlignment="1">
      <alignment horizontal="center"/>
    </xf>
    <xf numFmtId="0" fontId="1" fillId="0" borderId="28" xfId="0" applyFont="1" applyBorder="1"/>
    <xf numFmtId="0" fontId="1" fillId="0" borderId="13" xfId="0" applyFont="1" applyBorder="1" applyAlignment="1">
      <alignment horizontal="center"/>
    </xf>
    <xf numFmtId="0" fontId="1" fillId="0" borderId="60" xfId="0" applyFont="1" applyBorder="1"/>
    <xf numFmtId="2" fontId="1" fillId="0" borderId="46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14" borderId="17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14" borderId="19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14" borderId="18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11" borderId="19" xfId="0" applyFont="1" applyFill="1" applyBorder="1" applyAlignment="1">
      <alignment horizontal="center"/>
    </xf>
    <xf numFmtId="0" fontId="1" fillId="14" borderId="48" xfId="0" applyFont="1" applyFill="1" applyBorder="1" applyAlignment="1">
      <alignment horizontal="center"/>
    </xf>
    <xf numFmtId="0" fontId="1" fillId="0" borderId="7" xfId="0" applyFont="1" applyBorder="1"/>
    <xf numFmtId="0" fontId="1" fillId="0" borderId="50" xfId="0" applyFont="1" applyBorder="1"/>
    <xf numFmtId="0" fontId="1" fillId="0" borderId="2" xfId="0" applyFont="1" applyFill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17" borderId="18" xfId="0" applyFont="1" applyFill="1" applyBorder="1" applyAlignment="1">
      <alignment horizontal="center"/>
    </xf>
    <xf numFmtId="0" fontId="1" fillId="6" borderId="10" xfId="0" applyFont="1" applyFill="1" applyBorder="1"/>
    <xf numFmtId="0" fontId="1" fillId="6" borderId="51" xfId="0" applyFont="1" applyFill="1" applyBorder="1"/>
    <xf numFmtId="0" fontId="1" fillId="9" borderId="58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9" borderId="57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17" borderId="19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1" fillId="15" borderId="17" xfId="0" applyFont="1" applyFill="1" applyBorder="1" applyAlignment="1">
      <alignment horizontal="center"/>
    </xf>
    <xf numFmtId="0" fontId="1" fillId="23" borderId="18" xfId="0" applyFont="1" applyFill="1" applyBorder="1" applyAlignment="1">
      <alignment horizontal="center"/>
    </xf>
    <xf numFmtId="0" fontId="1" fillId="16" borderId="18" xfId="0" applyFont="1" applyFill="1" applyBorder="1" applyAlignment="1">
      <alignment horizontal="center"/>
    </xf>
    <xf numFmtId="0" fontId="1" fillId="0" borderId="56" xfId="0" applyFont="1" applyFill="1" applyBorder="1"/>
    <xf numFmtId="0" fontId="1" fillId="0" borderId="62" xfId="0" applyFont="1" applyFill="1" applyBorder="1"/>
    <xf numFmtId="0" fontId="1" fillId="7" borderId="11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5" fillId="5" borderId="18" xfId="0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/>
    </xf>
    <xf numFmtId="0" fontId="15" fillId="5" borderId="48" xfId="0" applyFont="1" applyFill="1" applyBorder="1" applyAlignment="1">
      <alignment horizontal="center"/>
    </xf>
    <xf numFmtId="1" fontId="9" fillId="0" borderId="13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1" fontId="9" fillId="0" borderId="8" xfId="0" applyNumberFormat="1" applyFont="1" applyFill="1" applyBorder="1" applyAlignment="1">
      <alignment horizontal="center"/>
    </xf>
    <xf numFmtId="2" fontId="9" fillId="6" borderId="12" xfId="0" applyNumberFormat="1" applyFont="1" applyFill="1" applyBorder="1" applyAlignment="1">
      <alignment horizontal="center"/>
    </xf>
    <xf numFmtId="2" fontId="9" fillId="6" borderId="14" xfId="0" applyNumberFormat="1" applyFont="1" applyFill="1" applyBorder="1" applyAlignment="1">
      <alignment horizontal="center"/>
    </xf>
    <xf numFmtId="2" fontId="9" fillId="7" borderId="5" xfId="0" applyNumberFormat="1" applyFont="1" applyFill="1" applyBorder="1" applyAlignment="1">
      <alignment horizontal="center"/>
    </xf>
    <xf numFmtId="0" fontId="1" fillId="19" borderId="30" xfId="0" applyFont="1" applyFill="1" applyBorder="1" applyAlignment="1">
      <alignment horizontal="center"/>
    </xf>
    <xf numFmtId="0" fontId="9" fillId="20" borderId="28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9" fillId="13" borderId="4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" fillId="0" borderId="32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0" fontId="1" fillId="0" borderId="32" xfId="0" applyNumberFormat="1" applyFont="1" applyFill="1" applyBorder="1" applyAlignment="1">
      <alignment horizontal="center" vertical="center"/>
    </xf>
    <xf numFmtId="20" fontId="1" fillId="0" borderId="59" xfId="0" applyNumberFormat="1" applyFont="1" applyFill="1" applyBorder="1" applyAlignment="1">
      <alignment horizontal="center" vertical="center"/>
    </xf>
    <xf numFmtId="20" fontId="1" fillId="0" borderId="31" xfId="0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</cellXfs>
  <cellStyles count="1">
    <cellStyle name="Normal" xfId="0" builtinId="0"/>
  </cellStyles>
  <dxfs count="218"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9CCFF"/>
      <color rgb="FF9900CC"/>
      <color rgb="FFCC00FF"/>
      <color rgb="FFCC66FF"/>
      <color rgb="FFCC99FF"/>
      <color rgb="FFFF6600"/>
      <color rgb="FFFF9933"/>
      <color rgb="FFFF9966"/>
      <color rgb="FFFFCC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opLeftCell="A19" zoomScale="75" zoomScaleNormal="75" workbookViewId="0">
      <selection activeCell="D53" sqref="D53"/>
    </sheetView>
  </sheetViews>
  <sheetFormatPr defaultRowHeight="14.25"/>
  <cols>
    <col min="1" max="1" width="17" style="3" bestFit="1" customWidth="1"/>
    <col min="2" max="2" width="13.85546875" style="3" bestFit="1" customWidth="1"/>
    <col min="3" max="3" width="13.140625" style="2" bestFit="1" customWidth="1"/>
    <col min="4" max="4" width="16.42578125" style="2" customWidth="1"/>
    <col min="5" max="5" width="34" style="2" bestFit="1" customWidth="1"/>
    <col min="6" max="6" width="11.140625" style="3" bestFit="1" customWidth="1"/>
    <col min="7" max="7" width="9.85546875" style="3" bestFit="1" customWidth="1"/>
    <col min="8" max="8" width="9.140625" style="3"/>
    <col min="9" max="9" width="12.7109375" style="3" bestFit="1" customWidth="1"/>
    <col min="10" max="16384" width="9.140625" style="2"/>
  </cols>
  <sheetData>
    <row r="1" spans="1:12">
      <c r="B1" s="119" t="s">
        <v>38</v>
      </c>
      <c r="C1" s="119" t="s">
        <v>28</v>
      </c>
      <c r="D1" s="119" t="s">
        <v>3</v>
      </c>
      <c r="E1" s="119" t="s">
        <v>4</v>
      </c>
      <c r="F1" s="119" t="s">
        <v>29</v>
      </c>
      <c r="G1" s="119" t="s">
        <v>32</v>
      </c>
      <c r="H1" s="119" t="s">
        <v>30</v>
      </c>
      <c r="I1" s="119" t="s">
        <v>31</v>
      </c>
    </row>
    <row r="2" spans="1:12">
      <c r="A2" s="120" t="s">
        <v>74</v>
      </c>
      <c r="B2" s="41">
        <v>1</v>
      </c>
      <c r="C2" s="28" t="s">
        <v>142</v>
      </c>
      <c r="D2" s="28" t="s">
        <v>141</v>
      </c>
      <c r="E2" s="28" t="s">
        <v>140</v>
      </c>
      <c r="F2" s="279" t="s">
        <v>18</v>
      </c>
      <c r="G2" s="129">
        <v>3.6</v>
      </c>
      <c r="H2" s="41">
        <v>9</v>
      </c>
      <c r="I2" s="150">
        <v>0.63888888888888895</v>
      </c>
      <c r="K2" s="57"/>
    </row>
    <row r="3" spans="1:12">
      <c r="A3" s="120" t="s">
        <v>74</v>
      </c>
      <c r="B3" s="41">
        <v>2</v>
      </c>
      <c r="C3" s="28" t="s">
        <v>143</v>
      </c>
      <c r="D3" s="28" t="s">
        <v>144</v>
      </c>
      <c r="E3" s="28" t="s">
        <v>145</v>
      </c>
      <c r="F3" s="279" t="s">
        <v>18</v>
      </c>
      <c r="G3" s="129">
        <v>3.3</v>
      </c>
      <c r="H3" s="41">
        <v>9</v>
      </c>
      <c r="I3" s="150">
        <v>0.63888888888888895</v>
      </c>
      <c r="K3" s="11"/>
      <c r="L3" s="11"/>
    </row>
    <row r="4" spans="1:12">
      <c r="A4" s="120" t="s">
        <v>74</v>
      </c>
      <c r="B4" s="41">
        <v>3</v>
      </c>
      <c r="C4" s="28" t="s">
        <v>119</v>
      </c>
      <c r="D4" s="28" t="s">
        <v>138</v>
      </c>
      <c r="E4" s="28" t="s">
        <v>139</v>
      </c>
      <c r="F4" s="279" t="s">
        <v>18</v>
      </c>
      <c r="G4" s="129">
        <v>3.3</v>
      </c>
      <c r="H4" s="41">
        <v>9</v>
      </c>
      <c r="I4" s="150">
        <v>0.63888888888888895</v>
      </c>
      <c r="K4" s="11"/>
    </row>
    <row r="5" spans="1:12">
      <c r="A5" s="120" t="s">
        <v>74</v>
      </c>
      <c r="B5" s="41">
        <v>4</v>
      </c>
      <c r="C5" s="28" t="s">
        <v>48</v>
      </c>
      <c r="D5" s="28" t="s">
        <v>49</v>
      </c>
      <c r="E5" s="28" t="s">
        <v>71</v>
      </c>
      <c r="F5" s="279" t="s">
        <v>18</v>
      </c>
      <c r="G5" s="129">
        <v>3.5</v>
      </c>
      <c r="H5" s="41">
        <v>10</v>
      </c>
      <c r="I5" s="150">
        <v>0.66666666666666663</v>
      </c>
      <c r="K5" s="11"/>
    </row>
    <row r="6" spans="1:12">
      <c r="A6" s="120" t="s">
        <v>74</v>
      </c>
      <c r="B6" s="41">
        <v>5</v>
      </c>
      <c r="C6" s="28" t="s">
        <v>25</v>
      </c>
      <c r="D6" s="28" t="s">
        <v>26</v>
      </c>
      <c r="E6" s="28" t="s">
        <v>35</v>
      </c>
      <c r="F6" s="279" t="s">
        <v>18</v>
      </c>
      <c r="G6" s="129">
        <v>3.5</v>
      </c>
      <c r="H6" s="41">
        <v>10</v>
      </c>
      <c r="I6" s="150">
        <v>0.66666666666666663</v>
      </c>
      <c r="K6" s="58"/>
      <c r="L6" s="59"/>
    </row>
    <row r="7" spans="1:12">
      <c r="A7" s="120" t="s">
        <v>74</v>
      </c>
      <c r="B7" s="41">
        <v>6</v>
      </c>
      <c r="C7" s="28" t="s">
        <v>146</v>
      </c>
      <c r="D7" s="28" t="s">
        <v>147</v>
      </c>
      <c r="E7" s="28" t="s">
        <v>71</v>
      </c>
      <c r="F7" s="279" t="s">
        <v>18</v>
      </c>
      <c r="G7" s="129">
        <v>3.5</v>
      </c>
      <c r="H7" s="41">
        <v>10</v>
      </c>
      <c r="I7" s="150">
        <v>0.66666666666666663</v>
      </c>
      <c r="K7" s="11"/>
      <c r="L7" s="11"/>
    </row>
    <row r="8" spans="1:12">
      <c r="A8" s="122" t="s">
        <v>40</v>
      </c>
      <c r="B8" s="41">
        <v>7</v>
      </c>
      <c r="C8" s="28" t="s">
        <v>90</v>
      </c>
      <c r="D8" s="28" t="s">
        <v>91</v>
      </c>
      <c r="E8" s="28" t="s">
        <v>93</v>
      </c>
      <c r="F8" s="378" t="s">
        <v>41</v>
      </c>
      <c r="G8" s="164" t="s">
        <v>60</v>
      </c>
      <c r="H8" s="41">
        <v>5</v>
      </c>
      <c r="I8" s="150">
        <v>0.5</v>
      </c>
      <c r="K8" s="11"/>
      <c r="L8" s="11"/>
    </row>
    <row r="9" spans="1:12">
      <c r="A9" s="122" t="s">
        <v>40</v>
      </c>
      <c r="B9" s="41">
        <v>8</v>
      </c>
      <c r="C9" s="28" t="s">
        <v>67</v>
      </c>
      <c r="D9" s="28" t="s">
        <v>92</v>
      </c>
      <c r="E9" s="28" t="s">
        <v>88</v>
      </c>
      <c r="F9" s="269" t="s">
        <v>41</v>
      </c>
      <c r="G9" s="128" t="s">
        <v>60</v>
      </c>
      <c r="H9" s="41">
        <v>5</v>
      </c>
      <c r="I9" s="150">
        <v>0.5</v>
      </c>
      <c r="L9" s="57"/>
    </row>
    <row r="10" spans="1:12">
      <c r="A10" s="122" t="s">
        <v>40</v>
      </c>
      <c r="B10" s="41">
        <v>9</v>
      </c>
      <c r="C10" s="28" t="s">
        <v>67</v>
      </c>
      <c r="D10" s="28" t="s">
        <v>68</v>
      </c>
      <c r="E10" s="28" t="s">
        <v>71</v>
      </c>
      <c r="F10" s="282" t="s">
        <v>43</v>
      </c>
      <c r="G10" s="128" t="s">
        <v>60</v>
      </c>
      <c r="H10" s="41">
        <v>4</v>
      </c>
      <c r="I10" s="150">
        <v>0.47916666666666669</v>
      </c>
      <c r="L10" s="57"/>
    </row>
    <row r="11" spans="1:12">
      <c r="A11" s="122" t="s">
        <v>40</v>
      </c>
      <c r="B11" s="41">
        <v>10</v>
      </c>
      <c r="C11" s="28" t="s">
        <v>69</v>
      </c>
      <c r="D11" s="28" t="s">
        <v>70</v>
      </c>
      <c r="E11" s="28" t="s">
        <v>71</v>
      </c>
      <c r="F11" s="282" t="s">
        <v>43</v>
      </c>
      <c r="G11" s="128" t="s">
        <v>60</v>
      </c>
      <c r="H11" s="41">
        <v>4</v>
      </c>
      <c r="I11" s="150">
        <v>0.47916666666666669</v>
      </c>
      <c r="L11" s="57"/>
    </row>
    <row r="12" spans="1:12">
      <c r="A12" s="120" t="s">
        <v>74</v>
      </c>
      <c r="B12" s="41">
        <v>11</v>
      </c>
      <c r="C12" s="28" t="s">
        <v>73</v>
      </c>
      <c r="D12" s="28" t="s">
        <v>65</v>
      </c>
      <c r="E12" s="28" t="s">
        <v>35</v>
      </c>
      <c r="F12" s="275" t="s">
        <v>51</v>
      </c>
      <c r="G12" s="129">
        <v>3.2</v>
      </c>
      <c r="H12" s="41">
        <v>3</v>
      </c>
      <c r="I12" s="150">
        <v>0.4513888888888889</v>
      </c>
      <c r="L12" s="57"/>
    </row>
    <row r="13" spans="1:12">
      <c r="A13" s="120" t="s">
        <v>74</v>
      </c>
      <c r="B13" s="41">
        <v>12</v>
      </c>
      <c r="C13" s="28" t="s">
        <v>77</v>
      </c>
      <c r="D13" s="28" t="s">
        <v>89</v>
      </c>
      <c r="E13" s="28" t="s">
        <v>88</v>
      </c>
      <c r="F13" s="279" t="s">
        <v>18</v>
      </c>
      <c r="G13" s="129">
        <v>3</v>
      </c>
      <c r="H13" s="41">
        <v>3</v>
      </c>
      <c r="I13" s="150">
        <v>0.4513888888888889</v>
      </c>
      <c r="L13" s="57"/>
    </row>
    <row r="14" spans="1:12">
      <c r="A14" s="120" t="s">
        <v>74</v>
      </c>
      <c r="B14" s="41">
        <v>13</v>
      </c>
      <c r="C14" s="28" t="s">
        <v>85</v>
      </c>
      <c r="D14" s="28" t="s">
        <v>86</v>
      </c>
      <c r="E14" s="28" t="s">
        <v>87</v>
      </c>
      <c r="F14" s="166" t="s">
        <v>52</v>
      </c>
      <c r="G14" s="129">
        <v>3.2</v>
      </c>
      <c r="H14" s="41">
        <v>3</v>
      </c>
      <c r="I14" s="150">
        <v>0.4513888888888889</v>
      </c>
      <c r="L14" s="57"/>
    </row>
    <row r="15" spans="1:12">
      <c r="A15" s="120" t="s">
        <v>74</v>
      </c>
      <c r="B15" s="41">
        <v>14</v>
      </c>
      <c r="C15" s="28" t="s">
        <v>84</v>
      </c>
      <c r="D15" s="28" t="s">
        <v>83</v>
      </c>
      <c r="E15" s="28" t="s">
        <v>82</v>
      </c>
      <c r="F15" s="279" t="s">
        <v>18</v>
      </c>
      <c r="G15" s="128">
        <v>2</v>
      </c>
      <c r="H15" s="41">
        <v>2</v>
      </c>
      <c r="I15" s="150">
        <v>0.4236111111111111</v>
      </c>
      <c r="L15" s="57"/>
    </row>
    <row r="16" spans="1:12">
      <c r="A16" s="120" t="s">
        <v>74</v>
      </c>
      <c r="B16" s="41">
        <v>15</v>
      </c>
      <c r="C16" s="28" t="s">
        <v>79</v>
      </c>
      <c r="D16" s="28" t="s">
        <v>80</v>
      </c>
      <c r="E16" s="28" t="s">
        <v>81</v>
      </c>
      <c r="F16" s="276" t="s">
        <v>22</v>
      </c>
      <c r="G16" s="129">
        <v>2.1</v>
      </c>
      <c r="H16" s="41">
        <v>2</v>
      </c>
      <c r="I16" s="150">
        <v>0.4236111111111111</v>
      </c>
      <c r="L16" s="57"/>
    </row>
    <row r="17" spans="1:12">
      <c r="A17" s="120" t="s">
        <v>74</v>
      </c>
      <c r="B17" s="41">
        <v>16</v>
      </c>
      <c r="C17" s="28" t="s">
        <v>77</v>
      </c>
      <c r="D17" s="28" t="s">
        <v>78</v>
      </c>
      <c r="E17" s="28" t="s">
        <v>39</v>
      </c>
      <c r="F17" s="279" t="s">
        <v>18</v>
      </c>
      <c r="G17" s="129">
        <v>1.1000000000000001</v>
      </c>
      <c r="H17" s="41">
        <v>1</v>
      </c>
      <c r="I17" s="150">
        <v>0.39583333333333331</v>
      </c>
      <c r="L17" s="57"/>
    </row>
    <row r="18" spans="1:12">
      <c r="A18" s="120" t="s">
        <v>74</v>
      </c>
      <c r="B18" s="41">
        <v>17</v>
      </c>
      <c r="C18" s="28" t="s">
        <v>23</v>
      </c>
      <c r="D18" s="28" t="s">
        <v>21</v>
      </c>
      <c r="E18" s="28" t="s">
        <v>39</v>
      </c>
      <c r="F18" s="277" t="s">
        <v>20</v>
      </c>
      <c r="G18" s="129">
        <v>1.5</v>
      </c>
      <c r="H18" s="41">
        <v>1</v>
      </c>
      <c r="I18" s="150">
        <v>0.39583333333333331</v>
      </c>
    </row>
    <row r="19" spans="1:12">
      <c r="A19" s="120" t="s">
        <v>74</v>
      </c>
      <c r="B19" s="41">
        <v>18</v>
      </c>
      <c r="C19" s="28" t="s">
        <v>34</v>
      </c>
      <c r="D19" s="28" t="s">
        <v>24</v>
      </c>
      <c r="E19" s="28" t="s">
        <v>35</v>
      </c>
      <c r="F19" s="279" t="s">
        <v>18</v>
      </c>
      <c r="G19" s="129">
        <v>1.5</v>
      </c>
      <c r="H19" s="41">
        <v>1</v>
      </c>
      <c r="I19" s="150">
        <v>0.39583333333333331</v>
      </c>
    </row>
    <row r="20" spans="1:12">
      <c r="A20" s="120" t="s">
        <v>74</v>
      </c>
      <c r="B20" s="376">
        <v>19</v>
      </c>
      <c r="C20" s="377" t="s">
        <v>168</v>
      </c>
      <c r="D20" s="377" t="s">
        <v>169</v>
      </c>
      <c r="E20" s="377" t="s">
        <v>171</v>
      </c>
      <c r="F20" s="275" t="s">
        <v>51</v>
      </c>
      <c r="G20" s="129">
        <v>3</v>
      </c>
      <c r="H20" s="41">
        <v>2</v>
      </c>
      <c r="I20" s="150">
        <v>0.4236111111111111</v>
      </c>
    </row>
    <row r="21" spans="1:12">
      <c r="A21" s="123"/>
      <c r="B21" s="41"/>
      <c r="C21" s="28"/>
      <c r="D21" s="28"/>
      <c r="E21" s="28"/>
      <c r="F21" s="91"/>
      <c r="G21" s="129"/>
      <c r="H21" s="41"/>
      <c r="I21" s="150"/>
    </row>
    <row r="22" spans="1:12">
      <c r="A22" s="123"/>
      <c r="B22" s="41"/>
      <c r="C22" s="28"/>
      <c r="D22" s="28"/>
      <c r="E22" s="28"/>
      <c r="F22" s="91"/>
      <c r="G22" s="128"/>
      <c r="H22" s="41"/>
      <c r="I22" s="150"/>
    </row>
    <row r="23" spans="1:12" ht="14.25" customHeight="1">
      <c r="A23" s="455" t="s">
        <v>154</v>
      </c>
      <c r="B23" s="41"/>
      <c r="C23" s="28" t="s">
        <v>67</v>
      </c>
      <c r="D23" s="28" t="s">
        <v>68</v>
      </c>
      <c r="E23" s="28" t="s">
        <v>71</v>
      </c>
      <c r="F23" s="282" t="s">
        <v>43</v>
      </c>
      <c r="G23" s="128"/>
      <c r="H23" s="41">
        <v>6</v>
      </c>
      <c r="I23" s="150">
        <v>0.52083333333333337</v>
      </c>
    </row>
    <row r="24" spans="1:12">
      <c r="A24" s="456"/>
      <c r="B24" s="41"/>
      <c r="C24" s="28" t="s">
        <v>48</v>
      </c>
      <c r="D24" s="28" t="s">
        <v>49</v>
      </c>
      <c r="E24" s="28" t="s">
        <v>71</v>
      </c>
      <c r="F24" s="279" t="s">
        <v>18</v>
      </c>
      <c r="G24" s="129"/>
      <c r="H24" s="41">
        <v>6</v>
      </c>
      <c r="I24" s="150">
        <v>0.52083333333333337</v>
      </c>
    </row>
    <row r="25" spans="1:12">
      <c r="A25" s="456"/>
      <c r="B25" s="41"/>
      <c r="C25" s="28" t="s">
        <v>85</v>
      </c>
      <c r="D25" s="28" t="s">
        <v>86</v>
      </c>
      <c r="E25" s="28" t="s">
        <v>87</v>
      </c>
      <c r="F25" s="278" t="s">
        <v>52</v>
      </c>
      <c r="G25" s="128"/>
      <c r="H25" s="41">
        <v>6</v>
      </c>
      <c r="I25" s="150">
        <v>0.52083333333333337</v>
      </c>
    </row>
    <row r="26" spans="1:12">
      <c r="A26" s="457"/>
      <c r="B26" s="41"/>
      <c r="C26" s="28" t="s">
        <v>69</v>
      </c>
      <c r="D26" s="28" t="s">
        <v>70</v>
      </c>
      <c r="E26" s="28" t="s">
        <v>71</v>
      </c>
      <c r="F26" s="282" t="s">
        <v>43</v>
      </c>
      <c r="G26" s="129"/>
      <c r="H26" s="41">
        <v>6</v>
      </c>
      <c r="I26" s="150">
        <v>0.52083333333333337</v>
      </c>
    </row>
    <row r="27" spans="1:12" ht="15">
      <c r="A27" s="124"/>
      <c r="B27" s="41"/>
      <c r="C27" s="168"/>
      <c r="D27" s="169"/>
      <c r="E27" s="28"/>
      <c r="F27" s="172"/>
      <c r="G27" s="129"/>
      <c r="H27" s="41"/>
      <c r="I27" s="150"/>
    </row>
    <row r="28" spans="1:12" ht="14.25" customHeight="1">
      <c r="A28" s="455" t="s">
        <v>153</v>
      </c>
      <c r="B28" s="41"/>
      <c r="C28" s="28" t="s">
        <v>95</v>
      </c>
      <c r="D28" s="28" t="s">
        <v>96</v>
      </c>
      <c r="E28" s="28"/>
      <c r="F28" s="286" t="s">
        <v>62</v>
      </c>
      <c r="G28" s="129"/>
      <c r="H28" s="41">
        <v>6</v>
      </c>
      <c r="I28" s="150">
        <v>0.52083333333333337</v>
      </c>
    </row>
    <row r="29" spans="1:12">
      <c r="A29" s="456"/>
      <c r="B29" s="41"/>
      <c r="C29" s="28" t="s">
        <v>97</v>
      </c>
      <c r="D29" s="28" t="s">
        <v>98</v>
      </c>
      <c r="E29" s="28"/>
      <c r="F29" s="167" t="s">
        <v>115</v>
      </c>
      <c r="G29" s="129"/>
      <c r="H29" s="41">
        <v>6</v>
      </c>
      <c r="I29" s="150">
        <v>0.52083333333333337</v>
      </c>
    </row>
    <row r="30" spans="1:12">
      <c r="A30" s="456"/>
      <c r="B30" s="41"/>
      <c r="C30" s="28" t="s">
        <v>99</v>
      </c>
      <c r="D30" s="28" t="s">
        <v>98</v>
      </c>
      <c r="E30" s="28"/>
      <c r="F30" s="286" t="s">
        <v>62</v>
      </c>
      <c r="G30" s="128"/>
      <c r="H30" s="41">
        <v>6</v>
      </c>
      <c r="I30" s="150">
        <v>0.52083333333333337</v>
      </c>
    </row>
    <row r="31" spans="1:12">
      <c r="A31" s="456"/>
      <c r="B31" s="171"/>
      <c r="C31" s="56" t="s">
        <v>66</v>
      </c>
      <c r="D31" s="56" t="s">
        <v>100</v>
      </c>
      <c r="E31" s="56"/>
      <c r="F31" s="278" t="s">
        <v>52</v>
      </c>
      <c r="G31" s="173"/>
      <c r="H31" s="171">
        <v>6</v>
      </c>
      <c r="I31" s="150">
        <v>0.52083333333333337</v>
      </c>
    </row>
    <row r="32" spans="1:12" s="170" customFormat="1" ht="15" customHeight="1">
      <c r="A32" s="168"/>
      <c r="B32" s="168"/>
      <c r="C32" s="168"/>
      <c r="D32" s="168"/>
      <c r="E32" s="168"/>
      <c r="F32" s="274"/>
      <c r="G32" s="168"/>
      <c r="H32" s="168"/>
      <c r="I32" s="168"/>
    </row>
    <row r="33" spans="1:13" ht="14.25" customHeight="1">
      <c r="A33" s="456" t="s">
        <v>150</v>
      </c>
      <c r="B33" s="174"/>
      <c r="C33" s="60" t="s">
        <v>102</v>
      </c>
      <c r="D33" s="60" t="s">
        <v>103</v>
      </c>
      <c r="E33" s="60"/>
      <c r="F33" s="279" t="s">
        <v>18</v>
      </c>
      <c r="G33" s="175"/>
      <c r="H33" s="174">
        <v>7</v>
      </c>
      <c r="I33" s="150">
        <v>0.58333333333333337</v>
      </c>
    </row>
    <row r="34" spans="1:13">
      <c r="A34" s="456"/>
      <c r="B34" s="41"/>
      <c r="C34" s="28" t="s">
        <v>104</v>
      </c>
      <c r="D34" s="28" t="s">
        <v>105</v>
      </c>
      <c r="E34" s="28"/>
      <c r="F34" s="279" t="s">
        <v>18</v>
      </c>
      <c r="G34" s="129"/>
      <c r="H34" s="41">
        <v>7</v>
      </c>
      <c r="I34" s="150">
        <v>0.58333333333333337</v>
      </c>
      <c r="L34" s="57"/>
    </row>
    <row r="35" spans="1:13">
      <c r="A35" s="457"/>
      <c r="B35" s="41"/>
      <c r="C35" s="28" t="s">
        <v>106</v>
      </c>
      <c r="D35" s="28" t="s">
        <v>107</v>
      </c>
      <c r="E35" s="28"/>
      <c r="F35" s="282" t="s">
        <v>43</v>
      </c>
      <c r="G35" s="128"/>
      <c r="H35" s="41">
        <v>7</v>
      </c>
      <c r="I35" s="150">
        <v>0.58333333333333337</v>
      </c>
      <c r="L35" s="57"/>
    </row>
    <row r="36" spans="1:13" ht="15">
      <c r="A36" s="124"/>
      <c r="B36" s="41"/>
      <c r="C36" s="168"/>
      <c r="D36" s="169"/>
      <c r="E36" s="61"/>
      <c r="F36" s="91"/>
      <c r="G36" s="129"/>
      <c r="H36" s="41"/>
      <c r="I36" s="150"/>
      <c r="L36" s="57"/>
    </row>
    <row r="37" spans="1:13" ht="14.25" customHeight="1">
      <c r="A37" s="455" t="s">
        <v>149</v>
      </c>
      <c r="B37" s="41"/>
      <c r="C37" s="28" t="s">
        <v>109</v>
      </c>
      <c r="D37" s="28" t="s">
        <v>110</v>
      </c>
      <c r="E37" s="28"/>
      <c r="F37" s="284" t="s">
        <v>42</v>
      </c>
      <c r="G37" s="129"/>
      <c r="H37" s="41">
        <v>7</v>
      </c>
      <c r="I37" s="150">
        <v>0.58333333333333337</v>
      </c>
      <c r="L37" s="57"/>
    </row>
    <row r="38" spans="1:13">
      <c r="A38" s="456"/>
      <c r="B38" s="41"/>
      <c r="C38" s="28" t="s">
        <v>111</v>
      </c>
      <c r="D38" s="28" t="s">
        <v>110</v>
      </c>
      <c r="E38" s="28"/>
      <c r="F38" s="285" t="s">
        <v>114</v>
      </c>
      <c r="G38" s="128"/>
      <c r="H38" s="41">
        <v>7</v>
      </c>
      <c r="I38" s="150">
        <v>0.58333333333333337</v>
      </c>
    </row>
    <row r="39" spans="1:13">
      <c r="A39" s="456"/>
      <c r="B39" s="41"/>
      <c r="C39" s="28" t="s">
        <v>112</v>
      </c>
      <c r="D39" s="28" t="s">
        <v>113</v>
      </c>
      <c r="E39" s="28"/>
      <c r="F39" s="167" t="s">
        <v>115</v>
      </c>
      <c r="G39" s="129"/>
      <c r="H39" s="41">
        <v>7</v>
      </c>
      <c r="I39" s="150">
        <v>0.58333333333333337</v>
      </c>
    </row>
    <row r="40" spans="1:13">
      <c r="A40" s="457"/>
      <c r="B40" s="41"/>
      <c r="C40" s="28" t="s">
        <v>77</v>
      </c>
      <c r="D40" s="28" t="s">
        <v>116</v>
      </c>
      <c r="E40" s="28"/>
      <c r="F40" s="167" t="s">
        <v>115</v>
      </c>
      <c r="G40" s="129"/>
      <c r="H40" s="41">
        <v>7</v>
      </c>
      <c r="I40" s="150">
        <v>0.58333333333333337</v>
      </c>
    </row>
    <row r="41" spans="1:13">
      <c r="A41" s="124"/>
      <c r="B41" s="41"/>
      <c r="C41" s="28"/>
      <c r="D41" s="28"/>
      <c r="E41" s="28"/>
      <c r="F41" s="91"/>
      <c r="G41" s="41"/>
      <c r="H41" s="41"/>
      <c r="I41" s="150"/>
    </row>
    <row r="42" spans="1:13" ht="14.25" customHeight="1">
      <c r="A42" s="455" t="s">
        <v>148</v>
      </c>
      <c r="B42" s="41"/>
      <c r="C42" s="28" t="s">
        <v>104</v>
      </c>
      <c r="D42" s="28" t="s">
        <v>118</v>
      </c>
      <c r="E42" s="28" t="s">
        <v>35</v>
      </c>
      <c r="F42" s="279" t="s">
        <v>18</v>
      </c>
      <c r="G42" s="41"/>
      <c r="H42" s="41">
        <v>8</v>
      </c>
      <c r="I42" s="150">
        <v>0.61111111111111105</v>
      </c>
    </row>
    <row r="43" spans="1:13">
      <c r="A43" s="456"/>
      <c r="B43" s="41"/>
      <c r="C43" s="28" t="s">
        <v>119</v>
      </c>
      <c r="D43" s="28" t="s">
        <v>120</v>
      </c>
      <c r="E43" s="28" t="s">
        <v>35</v>
      </c>
      <c r="F43" s="279" t="s">
        <v>18</v>
      </c>
      <c r="G43" s="41"/>
      <c r="H43" s="41">
        <v>8</v>
      </c>
      <c r="I43" s="150">
        <v>0.61111111111111105</v>
      </c>
    </row>
    <row r="44" spans="1:13">
      <c r="A44" s="457"/>
      <c r="B44" s="41"/>
      <c r="C44" s="28" t="s">
        <v>121</v>
      </c>
      <c r="D44" s="28" t="s">
        <v>122</v>
      </c>
      <c r="E44" s="28" t="s">
        <v>35</v>
      </c>
      <c r="F44" s="95" t="s">
        <v>43</v>
      </c>
      <c r="G44" s="41"/>
      <c r="H44" s="41">
        <v>8</v>
      </c>
      <c r="I44" s="150">
        <v>0.61111111111111105</v>
      </c>
    </row>
    <row r="45" spans="1:13" ht="15">
      <c r="A45" s="124"/>
      <c r="B45" s="41"/>
      <c r="C45" s="168"/>
      <c r="D45" s="176"/>
      <c r="E45" s="28"/>
      <c r="F45" s="41"/>
      <c r="G45" s="41"/>
      <c r="H45" s="41"/>
      <c r="I45" s="165"/>
    </row>
    <row r="46" spans="1:13" ht="13.5" customHeight="1">
      <c r="A46" s="455" t="s">
        <v>151</v>
      </c>
      <c r="B46" s="41"/>
      <c r="C46" s="28" t="s">
        <v>124</v>
      </c>
      <c r="D46" s="28" t="s">
        <v>125</v>
      </c>
      <c r="E46" s="28" t="s">
        <v>35</v>
      </c>
      <c r="F46" s="280" t="s">
        <v>19</v>
      </c>
      <c r="G46" s="41"/>
      <c r="H46" s="41">
        <v>8</v>
      </c>
      <c r="I46" s="150">
        <v>0.61111111111111105</v>
      </c>
      <c r="J46" s="11"/>
      <c r="K46" s="11"/>
      <c r="L46" s="11"/>
      <c r="M46" s="11"/>
    </row>
    <row r="47" spans="1:13">
      <c r="A47" s="456"/>
      <c r="B47" s="41"/>
      <c r="C47" s="28" t="s">
        <v>126</v>
      </c>
      <c r="D47" s="28" t="s">
        <v>127</v>
      </c>
      <c r="E47" s="28"/>
      <c r="F47" s="288" t="s">
        <v>167</v>
      </c>
      <c r="G47" s="41"/>
      <c r="H47" s="41">
        <v>8</v>
      </c>
      <c r="I47" s="150">
        <v>0.61111111111111105</v>
      </c>
      <c r="J47" s="11"/>
      <c r="K47" s="11"/>
      <c r="L47" s="11"/>
      <c r="M47" s="11"/>
    </row>
    <row r="48" spans="1:13">
      <c r="A48" s="456"/>
      <c r="B48" s="41"/>
      <c r="C48" s="28" t="s">
        <v>128</v>
      </c>
      <c r="D48" s="28" t="s">
        <v>129</v>
      </c>
      <c r="E48" s="28"/>
      <c r="F48" s="281" t="s">
        <v>75</v>
      </c>
      <c r="G48" s="128"/>
      <c r="H48" s="41">
        <v>8</v>
      </c>
      <c r="I48" s="150">
        <v>0.61111111111111105</v>
      </c>
      <c r="J48" s="11"/>
      <c r="K48" s="11"/>
      <c r="L48" s="11"/>
      <c r="M48" s="11"/>
    </row>
    <row r="49" spans="1:9">
      <c r="A49" s="457"/>
      <c r="B49" s="41"/>
      <c r="C49" s="28" t="s">
        <v>130</v>
      </c>
      <c r="D49" s="28" t="s">
        <v>131</v>
      </c>
      <c r="E49" s="28"/>
      <c r="F49" s="275" t="s">
        <v>51</v>
      </c>
      <c r="G49" s="128"/>
      <c r="H49" s="41">
        <v>8</v>
      </c>
      <c r="I49" s="150">
        <v>0.61111111111111105</v>
      </c>
    </row>
    <row r="50" spans="1:9" ht="15">
      <c r="A50" s="124"/>
      <c r="B50" s="41"/>
      <c r="C50" s="168"/>
      <c r="D50" s="169"/>
      <c r="E50" s="28"/>
      <c r="F50" s="41"/>
      <c r="G50" s="128"/>
      <c r="H50" s="41"/>
      <c r="I50" s="150"/>
    </row>
    <row r="51" spans="1:9" ht="14.25" customHeight="1">
      <c r="A51" s="455" t="s">
        <v>152</v>
      </c>
      <c r="B51" s="41"/>
      <c r="C51" s="28" t="s">
        <v>133</v>
      </c>
      <c r="D51" s="28" t="s">
        <v>134</v>
      </c>
      <c r="E51" s="28"/>
      <c r="F51" s="166" t="s">
        <v>52</v>
      </c>
      <c r="G51" s="164"/>
      <c r="H51" s="41">
        <v>8</v>
      </c>
      <c r="I51" s="150">
        <v>0.61111111111111105</v>
      </c>
    </row>
    <row r="52" spans="1:9">
      <c r="A52" s="456"/>
      <c r="B52" s="41"/>
      <c r="C52" s="28" t="s">
        <v>135</v>
      </c>
      <c r="D52" s="28" t="s">
        <v>125</v>
      </c>
      <c r="E52" s="28" t="s">
        <v>35</v>
      </c>
      <c r="F52" s="166" t="s">
        <v>52</v>
      </c>
      <c r="G52" s="129"/>
      <c r="H52" s="41">
        <v>8</v>
      </c>
      <c r="I52" s="150">
        <v>0.61111111111111105</v>
      </c>
    </row>
    <row r="53" spans="1:9">
      <c r="A53" s="457"/>
      <c r="B53" s="41"/>
      <c r="C53" s="28" t="s">
        <v>137</v>
      </c>
      <c r="D53" s="28" t="s">
        <v>136</v>
      </c>
      <c r="E53" s="28"/>
      <c r="F53" s="166" t="s">
        <v>52</v>
      </c>
      <c r="G53" s="41"/>
      <c r="H53" s="41">
        <v>8</v>
      </c>
      <c r="I53" s="150">
        <v>0.61111111111111105</v>
      </c>
    </row>
    <row r="54" spans="1:9">
      <c r="F54" s="12"/>
    </row>
    <row r="55" spans="1:9">
      <c r="F55" s="85"/>
    </row>
    <row r="56" spans="1:9">
      <c r="F56" s="85"/>
    </row>
    <row r="57" spans="1:9">
      <c r="F57" s="84"/>
    </row>
    <row r="58" spans="1:9">
      <c r="F58" s="12"/>
    </row>
    <row r="59" spans="1:9">
      <c r="F59" s="12"/>
    </row>
    <row r="60" spans="1:9">
      <c r="F60" s="12"/>
    </row>
    <row r="61" spans="1:9">
      <c r="F61" s="12"/>
    </row>
    <row r="62" spans="1:9">
      <c r="F62" s="12"/>
    </row>
    <row r="63" spans="1:9">
      <c r="F63" s="12"/>
    </row>
    <row r="64" spans="1:9">
      <c r="F64" s="12"/>
    </row>
    <row r="65" spans="6:6">
      <c r="F65" s="12"/>
    </row>
  </sheetData>
  <sortState ref="A2:I21">
    <sortCondition ref="B2:B21"/>
  </sortState>
  <mergeCells count="7">
    <mergeCell ref="A51:A53"/>
    <mergeCell ref="A42:A44"/>
    <mergeCell ref="A23:A26"/>
    <mergeCell ref="A28:A31"/>
    <mergeCell ref="A33:A35"/>
    <mergeCell ref="A37:A40"/>
    <mergeCell ref="A46:A4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B2A1C7"/>
  </sheetPr>
  <dimension ref="B2:X43"/>
  <sheetViews>
    <sheetView topLeftCell="A2" zoomScale="75" zoomScaleNormal="75" workbookViewId="0">
      <pane ySplit="2" topLeftCell="A4" activePane="bottomLeft" state="frozen"/>
      <selection activeCell="A2" sqref="A2"/>
      <selection pane="bottomLeft" activeCell="W15" sqref="W15"/>
    </sheetView>
  </sheetViews>
  <sheetFormatPr defaultRowHeight="14.25"/>
  <cols>
    <col min="1" max="1" width="9.140625" style="2"/>
    <col min="2" max="2" width="5.7109375" style="2" customWidth="1"/>
    <col min="3" max="3" width="4.7109375" style="2" bestFit="1" customWidth="1"/>
    <col min="4" max="4" width="8.140625" style="2" bestFit="1" customWidth="1"/>
    <col min="5" max="5" width="16.28515625" style="2" bestFit="1" customWidth="1"/>
    <col min="6" max="6" width="10.5703125" style="2" bestFit="1" customWidth="1"/>
    <col min="7" max="7" width="8" style="2" bestFit="1" customWidth="1"/>
    <col min="8" max="8" width="5.5703125" style="2" bestFit="1" customWidth="1"/>
    <col min="9" max="9" width="9.140625" style="2"/>
    <col min="10" max="10" width="5.7109375" style="2" customWidth="1"/>
    <col min="11" max="11" width="4.7109375" style="2" bestFit="1" customWidth="1"/>
    <col min="12" max="12" width="8.140625" style="2" bestFit="1" customWidth="1"/>
    <col min="13" max="13" width="16.28515625" style="2" bestFit="1" customWidth="1"/>
    <col min="14" max="14" width="10.5703125" style="2" bestFit="1" customWidth="1"/>
    <col min="15" max="15" width="8" style="2" bestFit="1" customWidth="1"/>
    <col min="16" max="16" width="5.5703125" style="2" bestFit="1" customWidth="1"/>
    <col min="17" max="17" width="9.140625" style="2"/>
    <col min="18" max="18" width="5.7109375" style="2" customWidth="1"/>
    <col min="19" max="19" width="4.7109375" style="2" bestFit="1" customWidth="1"/>
    <col min="20" max="20" width="8.140625" style="2" bestFit="1" customWidth="1"/>
    <col min="21" max="21" width="16.28515625" style="2" bestFit="1" customWidth="1"/>
    <col min="22" max="22" width="10.5703125" style="2" bestFit="1" customWidth="1"/>
    <col min="23" max="23" width="8" style="2" bestFit="1" customWidth="1"/>
    <col min="24" max="24" width="5.5703125" style="2" bestFit="1" customWidth="1"/>
    <col min="25" max="16384" width="9.140625" style="2"/>
  </cols>
  <sheetData>
    <row r="2" spans="2:24" ht="26.25" thickBot="1">
      <c r="B2" s="40" t="s">
        <v>14</v>
      </c>
      <c r="J2" s="40" t="s">
        <v>8</v>
      </c>
      <c r="R2" s="40" t="s">
        <v>9</v>
      </c>
    </row>
    <row r="3" spans="2:24" ht="15" thickBot="1">
      <c r="B3" s="47" t="s">
        <v>30</v>
      </c>
      <c r="C3" s="48" t="s">
        <v>56</v>
      </c>
      <c r="D3" s="49" t="s">
        <v>2</v>
      </c>
      <c r="E3" s="50" t="s">
        <v>3</v>
      </c>
      <c r="F3" s="51" t="s">
        <v>47</v>
      </c>
      <c r="G3" s="52" t="s">
        <v>10</v>
      </c>
      <c r="H3" s="53" t="s">
        <v>58</v>
      </c>
      <c r="J3" s="47" t="s">
        <v>30</v>
      </c>
      <c r="K3" s="48" t="s">
        <v>56</v>
      </c>
      <c r="L3" s="49" t="s">
        <v>2</v>
      </c>
      <c r="M3" s="50" t="s">
        <v>3</v>
      </c>
      <c r="N3" s="51" t="s">
        <v>47</v>
      </c>
      <c r="O3" s="52" t="s">
        <v>10</v>
      </c>
      <c r="P3" s="53" t="s">
        <v>58</v>
      </c>
      <c r="R3" s="47" t="s">
        <v>30</v>
      </c>
      <c r="S3" s="48" t="s">
        <v>56</v>
      </c>
      <c r="T3" s="49" t="s">
        <v>2</v>
      </c>
      <c r="U3" s="50" t="s">
        <v>3</v>
      </c>
      <c r="V3" s="51" t="s">
        <v>47</v>
      </c>
      <c r="W3" s="52" t="s">
        <v>10</v>
      </c>
      <c r="X3" s="53" t="s">
        <v>58</v>
      </c>
    </row>
    <row r="4" spans="2:24">
      <c r="B4" s="184">
        <v>1</v>
      </c>
      <c r="C4" s="397">
        <v>18</v>
      </c>
      <c r="D4" s="177" t="s">
        <v>34</v>
      </c>
      <c r="E4" s="178" t="s">
        <v>24</v>
      </c>
      <c r="F4" s="83">
        <v>9.36</v>
      </c>
      <c r="G4" s="380">
        <v>447</v>
      </c>
      <c r="H4" s="398" t="s">
        <v>18</v>
      </c>
      <c r="J4" s="184">
        <v>1</v>
      </c>
      <c r="K4" s="397">
        <v>18</v>
      </c>
      <c r="L4" s="177" t="s">
        <v>34</v>
      </c>
      <c r="M4" s="178" t="s">
        <v>24</v>
      </c>
      <c r="N4" s="83">
        <v>25.77</v>
      </c>
      <c r="O4" s="380">
        <v>382</v>
      </c>
      <c r="P4" s="398" t="s">
        <v>18</v>
      </c>
      <c r="R4" s="184">
        <v>1</v>
      </c>
      <c r="S4" s="397">
        <v>18</v>
      </c>
      <c r="T4" s="177" t="s">
        <v>34</v>
      </c>
      <c r="U4" s="178" t="s">
        <v>24</v>
      </c>
      <c r="V4" s="83">
        <v>24.95</v>
      </c>
      <c r="W4" s="22">
        <v>229</v>
      </c>
      <c r="X4" s="398" t="s">
        <v>18</v>
      </c>
    </row>
    <row r="5" spans="2:24">
      <c r="B5" s="185"/>
      <c r="C5" s="399">
        <v>17</v>
      </c>
      <c r="D5" s="179" t="s">
        <v>23</v>
      </c>
      <c r="E5" s="44" t="s">
        <v>21</v>
      </c>
      <c r="F5" s="25">
        <v>7.2</v>
      </c>
      <c r="G5" s="23">
        <v>405</v>
      </c>
      <c r="H5" s="400" t="s">
        <v>20</v>
      </c>
      <c r="J5" s="185"/>
      <c r="K5" s="399">
        <v>17</v>
      </c>
      <c r="L5" s="179" t="s">
        <v>23</v>
      </c>
      <c r="M5" s="44" t="s">
        <v>21</v>
      </c>
      <c r="N5" s="25">
        <v>14.79</v>
      </c>
      <c r="O5" s="23">
        <v>231</v>
      </c>
      <c r="P5" s="400" t="s">
        <v>20</v>
      </c>
      <c r="R5" s="185"/>
      <c r="S5" s="399">
        <v>17</v>
      </c>
      <c r="T5" s="179" t="s">
        <v>23</v>
      </c>
      <c r="U5" s="44" t="s">
        <v>21</v>
      </c>
      <c r="V5" s="25">
        <v>26.26</v>
      </c>
      <c r="W5" s="381">
        <v>310</v>
      </c>
      <c r="X5" s="400" t="s">
        <v>20</v>
      </c>
    </row>
    <row r="6" spans="2:24" ht="15" thickBot="1">
      <c r="B6" s="186"/>
      <c r="C6" s="401">
        <v>16</v>
      </c>
      <c r="D6" s="180" t="s">
        <v>77</v>
      </c>
      <c r="E6" s="46" t="s">
        <v>78</v>
      </c>
      <c r="F6" s="26">
        <v>7.35</v>
      </c>
      <c r="G6" s="24">
        <v>328</v>
      </c>
      <c r="H6" s="402" t="s">
        <v>18</v>
      </c>
      <c r="J6" s="186"/>
      <c r="K6" s="401">
        <v>16</v>
      </c>
      <c r="L6" s="180" t="s">
        <v>77</v>
      </c>
      <c r="M6" s="46" t="s">
        <v>78</v>
      </c>
      <c r="N6" s="26">
        <v>18.87</v>
      </c>
      <c r="O6" s="24">
        <v>251</v>
      </c>
      <c r="P6" s="402" t="s">
        <v>18</v>
      </c>
      <c r="R6" s="186"/>
      <c r="S6" s="401">
        <v>16</v>
      </c>
      <c r="T6" s="180" t="s">
        <v>77</v>
      </c>
      <c r="U6" s="46" t="s">
        <v>78</v>
      </c>
      <c r="V6" s="26">
        <v>29.01</v>
      </c>
      <c r="W6" s="24">
        <v>285</v>
      </c>
      <c r="X6" s="402" t="s">
        <v>18</v>
      </c>
    </row>
    <row r="7" spans="2:24">
      <c r="B7" s="367">
        <v>2</v>
      </c>
      <c r="C7" s="4">
        <v>19</v>
      </c>
      <c r="D7" s="364" t="s">
        <v>168</v>
      </c>
      <c r="E7" s="357" t="s">
        <v>169</v>
      </c>
      <c r="F7" s="83">
        <v>0</v>
      </c>
      <c r="G7" s="359">
        <v>0</v>
      </c>
      <c r="H7" s="403" t="s">
        <v>51</v>
      </c>
      <c r="J7" s="367">
        <v>2</v>
      </c>
      <c r="K7" s="4">
        <v>19</v>
      </c>
      <c r="L7" s="364" t="s">
        <v>168</v>
      </c>
      <c r="M7" s="357" t="s">
        <v>169</v>
      </c>
      <c r="N7" s="83">
        <v>0</v>
      </c>
      <c r="O7" s="359">
        <v>0</v>
      </c>
      <c r="P7" s="403" t="s">
        <v>51</v>
      </c>
      <c r="R7" s="367">
        <v>2</v>
      </c>
      <c r="S7" s="4">
        <v>19</v>
      </c>
      <c r="T7" s="364" t="s">
        <v>168</v>
      </c>
      <c r="U7" s="357" t="s">
        <v>169</v>
      </c>
      <c r="V7" s="83">
        <v>0</v>
      </c>
      <c r="W7" s="359">
        <v>0</v>
      </c>
      <c r="X7" s="403" t="s">
        <v>51</v>
      </c>
    </row>
    <row r="8" spans="2:24">
      <c r="B8" s="368"/>
      <c r="C8" s="5">
        <v>15</v>
      </c>
      <c r="D8" s="365" t="s">
        <v>79</v>
      </c>
      <c r="E8" s="271" t="s">
        <v>80</v>
      </c>
      <c r="F8" s="25">
        <v>8.61</v>
      </c>
      <c r="G8" s="385">
        <v>460</v>
      </c>
      <c r="H8" s="404" t="s">
        <v>22</v>
      </c>
      <c r="J8" s="368"/>
      <c r="K8" s="5">
        <v>15</v>
      </c>
      <c r="L8" s="365" t="s">
        <v>79</v>
      </c>
      <c r="M8" s="271" t="s">
        <v>80</v>
      </c>
      <c r="N8" s="25">
        <v>22.12</v>
      </c>
      <c r="O8" s="360">
        <v>355</v>
      </c>
      <c r="P8" s="404" t="s">
        <v>22</v>
      </c>
      <c r="R8" s="368"/>
      <c r="S8" s="5">
        <v>15</v>
      </c>
      <c r="T8" s="365" t="s">
        <v>79</v>
      </c>
      <c r="U8" s="271" t="s">
        <v>80</v>
      </c>
      <c r="V8" s="25">
        <v>30.78</v>
      </c>
      <c r="W8" s="360">
        <v>348</v>
      </c>
      <c r="X8" s="404" t="s">
        <v>22</v>
      </c>
    </row>
    <row r="9" spans="2:24" ht="15" thickBot="1">
      <c r="B9" s="369"/>
      <c r="C9" s="6">
        <v>14</v>
      </c>
      <c r="D9" s="366" t="s">
        <v>84</v>
      </c>
      <c r="E9" s="358" t="s">
        <v>83</v>
      </c>
      <c r="F9" s="26">
        <v>9.48</v>
      </c>
      <c r="G9" s="361">
        <v>454</v>
      </c>
      <c r="H9" s="402" t="s">
        <v>18</v>
      </c>
      <c r="J9" s="369"/>
      <c r="K9" s="6">
        <v>14</v>
      </c>
      <c r="L9" s="366" t="s">
        <v>84</v>
      </c>
      <c r="M9" s="358" t="s">
        <v>83</v>
      </c>
      <c r="N9" s="26">
        <v>30.52</v>
      </c>
      <c r="O9" s="382">
        <v>475</v>
      </c>
      <c r="P9" s="402" t="s">
        <v>18</v>
      </c>
      <c r="R9" s="369"/>
      <c r="S9" s="6">
        <v>14</v>
      </c>
      <c r="T9" s="366" t="s">
        <v>84</v>
      </c>
      <c r="U9" s="358" t="s">
        <v>83</v>
      </c>
      <c r="V9" s="26">
        <v>37.18</v>
      </c>
      <c r="W9" s="382">
        <v>401</v>
      </c>
      <c r="X9" s="402" t="s">
        <v>18</v>
      </c>
    </row>
    <row r="10" spans="2:24">
      <c r="B10" s="184">
        <v>3</v>
      </c>
      <c r="C10" s="405">
        <v>13</v>
      </c>
      <c r="D10" s="177" t="s">
        <v>85</v>
      </c>
      <c r="E10" s="178" t="s">
        <v>86</v>
      </c>
      <c r="F10" s="83">
        <v>12.79</v>
      </c>
      <c r="G10" s="383">
        <v>654</v>
      </c>
      <c r="H10" s="406" t="s">
        <v>52</v>
      </c>
      <c r="J10" s="184">
        <v>3</v>
      </c>
      <c r="K10" s="405">
        <v>13</v>
      </c>
      <c r="L10" s="177" t="s">
        <v>85</v>
      </c>
      <c r="M10" s="178" t="s">
        <v>86</v>
      </c>
      <c r="N10" s="83">
        <v>37.03</v>
      </c>
      <c r="O10" s="383">
        <v>604</v>
      </c>
      <c r="P10" s="406" t="s">
        <v>52</v>
      </c>
      <c r="R10" s="184">
        <v>3</v>
      </c>
      <c r="S10" s="405">
        <v>13</v>
      </c>
      <c r="T10" s="177" t="s">
        <v>85</v>
      </c>
      <c r="U10" s="178" t="s">
        <v>86</v>
      </c>
      <c r="V10" s="83">
        <v>39.049999999999997</v>
      </c>
      <c r="W10" s="380">
        <v>428</v>
      </c>
      <c r="X10" s="406" t="s">
        <v>52</v>
      </c>
    </row>
    <row r="11" spans="2:24">
      <c r="B11" s="185"/>
      <c r="C11" s="399">
        <v>12</v>
      </c>
      <c r="D11" s="179" t="s">
        <v>77</v>
      </c>
      <c r="E11" s="44" t="s">
        <v>89</v>
      </c>
      <c r="F11" s="25">
        <v>12.01</v>
      </c>
      <c r="G11" s="23">
        <v>607</v>
      </c>
      <c r="H11" s="407" t="s">
        <v>18</v>
      </c>
      <c r="J11" s="185"/>
      <c r="K11" s="399">
        <v>12</v>
      </c>
      <c r="L11" s="179" t="s">
        <v>77</v>
      </c>
      <c r="M11" s="44" t="s">
        <v>89</v>
      </c>
      <c r="N11" s="25">
        <v>31.71</v>
      </c>
      <c r="O11" s="23">
        <v>498</v>
      </c>
      <c r="P11" s="407" t="s">
        <v>18</v>
      </c>
      <c r="R11" s="185"/>
      <c r="S11" s="399">
        <v>12</v>
      </c>
      <c r="T11" s="179" t="s">
        <v>77</v>
      </c>
      <c r="U11" s="44" t="s">
        <v>89</v>
      </c>
      <c r="V11" s="25">
        <v>32.840000000000003</v>
      </c>
      <c r="W11" s="23">
        <v>339</v>
      </c>
      <c r="X11" s="407" t="s">
        <v>18</v>
      </c>
    </row>
    <row r="12" spans="2:24" ht="15" thickBot="1">
      <c r="B12" s="186"/>
      <c r="C12" s="408">
        <v>11</v>
      </c>
      <c r="D12" s="180" t="s">
        <v>73</v>
      </c>
      <c r="E12" s="46" t="s">
        <v>65</v>
      </c>
      <c r="F12" s="26">
        <v>11.41</v>
      </c>
      <c r="G12" s="24">
        <v>596</v>
      </c>
      <c r="H12" s="409" t="s">
        <v>51</v>
      </c>
      <c r="J12" s="186"/>
      <c r="K12" s="408">
        <v>11</v>
      </c>
      <c r="L12" s="180" t="s">
        <v>73</v>
      </c>
      <c r="M12" s="46" t="s">
        <v>65</v>
      </c>
      <c r="N12" s="26">
        <v>35.17</v>
      </c>
      <c r="O12" s="24">
        <v>577</v>
      </c>
      <c r="P12" s="409" t="s">
        <v>51</v>
      </c>
      <c r="R12" s="186"/>
      <c r="S12" s="408">
        <v>11</v>
      </c>
      <c r="T12" s="180" t="s">
        <v>73</v>
      </c>
      <c r="U12" s="46" t="s">
        <v>65</v>
      </c>
      <c r="V12" s="26">
        <v>37</v>
      </c>
      <c r="W12" s="24">
        <v>405</v>
      </c>
      <c r="X12" s="409" t="s">
        <v>51</v>
      </c>
    </row>
    <row r="13" spans="2:24">
      <c r="B13" s="184">
        <v>9</v>
      </c>
      <c r="C13" s="397">
        <v>3</v>
      </c>
      <c r="D13" s="177" t="s">
        <v>119</v>
      </c>
      <c r="E13" s="178" t="s">
        <v>138</v>
      </c>
      <c r="F13" s="83">
        <v>1.73</v>
      </c>
      <c r="G13" s="22">
        <v>10</v>
      </c>
      <c r="H13" s="410" t="s">
        <v>18</v>
      </c>
      <c r="J13" s="184">
        <v>9</v>
      </c>
      <c r="K13" s="397">
        <v>3</v>
      </c>
      <c r="L13" s="177" t="s">
        <v>119</v>
      </c>
      <c r="M13" s="178" t="s">
        <v>138</v>
      </c>
      <c r="N13" s="83">
        <v>5.35</v>
      </c>
      <c r="O13" s="22">
        <v>17</v>
      </c>
      <c r="P13" s="410" t="s">
        <v>18</v>
      </c>
      <c r="R13" s="184">
        <v>9</v>
      </c>
      <c r="S13" s="397">
        <v>3</v>
      </c>
      <c r="T13" s="177" t="s">
        <v>119</v>
      </c>
      <c r="U13" s="178" t="s">
        <v>138</v>
      </c>
      <c r="V13" s="83">
        <v>7.68</v>
      </c>
      <c r="W13" s="22">
        <v>6</v>
      </c>
      <c r="X13" s="410" t="s">
        <v>18</v>
      </c>
    </row>
    <row r="14" spans="2:24">
      <c r="B14" s="185"/>
      <c r="C14" s="399">
        <v>1</v>
      </c>
      <c r="D14" s="179" t="s">
        <v>142</v>
      </c>
      <c r="E14" s="44" t="s">
        <v>141</v>
      </c>
      <c r="F14" s="25">
        <v>10.18</v>
      </c>
      <c r="G14" s="23">
        <v>496</v>
      </c>
      <c r="H14" s="407" t="s">
        <v>18</v>
      </c>
      <c r="J14" s="185"/>
      <c r="K14" s="399">
        <v>1</v>
      </c>
      <c r="L14" s="179" t="s">
        <v>142</v>
      </c>
      <c r="M14" s="44" t="s">
        <v>141</v>
      </c>
      <c r="N14" s="25">
        <v>25.45</v>
      </c>
      <c r="O14" s="23">
        <v>376</v>
      </c>
      <c r="P14" s="407" t="s">
        <v>18</v>
      </c>
      <c r="R14" s="185"/>
      <c r="S14" s="399">
        <v>1</v>
      </c>
      <c r="T14" s="179" t="s">
        <v>142</v>
      </c>
      <c r="U14" s="44" t="s">
        <v>141</v>
      </c>
      <c r="V14" s="25">
        <v>32.14</v>
      </c>
      <c r="W14" s="23">
        <v>329</v>
      </c>
      <c r="X14" s="407" t="s">
        <v>18</v>
      </c>
    </row>
    <row r="15" spans="2:24" ht="15" thickBot="1">
      <c r="B15" s="186"/>
      <c r="C15" s="408">
        <v>2</v>
      </c>
      <c r="D15" s="180" t="s">
        <v>143</v>
      </c>
      <c r="E15" s="46" t="s">
        <v>144</v>
      </c>
      <c r="F15" s="26">
        <v>10.41</v>
      </c>
      <c r="G15" s="432">
        <v>510</v>
      </c>
      <c r="H15" s="402" t="s">
        <v>18</v>
      </c>
      <c r="J15" s="186"/>
      <c r="K15" s="408">
        <v>2</v>
      </c>
      <c r="L15" s="180" t="s">
        <v>143</v>
      </c>
      <c r="M15" s="46" t="s">
        <v>144</v>
      </c>
      <c r="N15" s="26">
        <v>27.16</v>
      </c>
      <c r="O15" s="432">
        <v>409</v>
      </c>
      <c r="P15" s="402" t="s">
        <v>18</v>
      </c>
      <c r="R15" s="186"/>
      <c r="S15" s="408">
        <v>2</v>
      </c>
      <c r="T15" s="180" t="s">
        <v>143</v>
      </c>
      <c r="U15" s="46" t="s">
        <v>144</v>
      </c>
      <c r="V15" s="26">
        <v>39.1</v>
      </c>
      <c r="W15" s="432">
        <v>429</v>
      </c>
      <c r="X15" s="402" t="s">
        <v>18</v>
      </c>
    </row>
    <row r="16" spans="2:24">
      <c r="B16" s="187">
        <v>10</v>
      </c>
      <c r="C16" s="405">
        <v>4</v>
      </c>
      <c r="D16" s="189" t="s">
        <v>48</v>
      </c>
      <c r="E16" s="190" t="s">
        <v>49</v>
      </c>
      <c r="F16" s="82">
        <v>9.0299999999999994</v>
      </c>
      <c r="G16" s="63">
        <v>428</v>
      </c>
      <c r="H16" s="410" t="s">
        <v>18</v>
      </c>
      <c r="J16" s="187">
        <v>10</v>
      </c>
      <c r="K16" s="405">
        <v>4</v>
      </c>
      <c r="L16" s="189" t="s">
        <v>48</v>
      </c>
      <c r="M16" s="190" t="s">
        <v>49</v>
      </c>
      <c r="N16" s="82">
        <v>31.6</v>
      </c>
      <c r="O16" s="63">
        <v>496</v>
      </c>
      <c r="P16" s="410" t="s">
        <v>18</v>
      </c>
      <c r="R16" s="187">
        <v>10</v>
      </c>
      <c r="S16" s="405">
        <v>4</v>
      </c>
      <c r="T16" s="189" t="s">
        <v>48</v>
      </c>
      <c r="U16" s="190" t="s">
        <v>49</v>
      </c>
      <c r="V16" s="82">
        <v>34.04</v>
      </c>
      <c r="W16" s="63">
        <v>356</v>
      </c>
      <c r="X16" s="410" t="s">
        <v>18</v>
      </c>
    </row>
    <row r="17" spans="2:24">
      <c r="B17" s="185"/>
      <c r="C17" s="399">
        <v>5</v>
      </c>
      <c r="D17" s="179" t="s">
        <v>25</v>
      </c>
      <c r="E17" s="44" t="s">
        <v>26</v>
      </c>
      <c r="F17" s="25">
        <v>11.96</v>
      </c>
      <c r="G17" s="381">
        <v>604</v>
      </c>
      <c r="H17" s="407" t="s">
        <v>18</v>
      </c>
      <c r="J17" s="185"/>
      <c r="K17" s="399">
        <v>5</v>
      </c>
      <c r="L17" s="179" t="s">
        <v>25</v>
      </c>
      <c r="M17" s="44" t="s">
        <v>26</v>
      </c>
      <c r="N17" s="25" t="s">
        <v>179</v>
      </c>
      <c r="O17" s="23">
        <v>0</v>
      </c>
      <c r="P17" s="407" t="s">
        <v>18</v>
      </c>
      <c r="R17" s="185"/>
      <c r="S17" s="399">
        <v>5</v>
      </c>
      <c r="T17" s="179" t="s">
        <v>25</v>
      </c>
      <c r="U17" s="44" t="s">
        <v>26</v>
      </c>
      <c r="V17" s="25" t="s">
        <v>179</v>
      </c>
      <c r="W17" s="23">
        <v>0</v>
      </c>
      <c r="X17" s="407" t="s">
        <v>18</v>
      </c>
    </row>
    <row r="18" spans="2:24" ht="15" thickBot="1">
      <c r="B18" s="186"/>
      <c r="C18" s="401">
        <v>6</v>
      </c>
      <c r="D18" s="180" t="s">
        <v>146</v>
      </c>
      <c r="E18" s="46" t="s">
        <v>147</v>
      </c>
      <c r="F18" s="210">
        <v>11.09</v>
      </c>
      <c r="G18" s="132">
        <v>551</v>
      </c>
      <c r="H18" s="402" t="s">
        <v>18</v>
      </c>
      <c r="J18" s="186"/>
      <c r="K18" s="401">
        <v>6</v>
      </c>
      <c r="L18" s="180" t="s">
        <v>146</v>
      </c>
      <c r="M18" s="46" t="s">
        <v>147</v>
      </c>
      <c r="N18" s="210">
        <v>33.39</v>
      </c>
      <c r="O18" s="452">
        <v>532</v>
      </c>
      <c r="P18" s="402" t="s">
        <v>18</v>
      </c>
      <c r="R18" s="186"/>
      <c r="S18" s="401">
        <v>6</v>
      </c>
      <c r="T18" s="180" t="s">
        <v>146</v>
      </c>
      <c r="U18" s="46" t="s">
        <v>147</v>
      </c>
      <c r="V18" s="210">
        <v>42.07</v>
      </c>
      <c r="W18" s="448">
        <v>472</v>
      </c>
      <c r="X18" s="402" t="s">
        <v>18</v>
      </c>
    </row>
    <row r="19" spans="2:24">
      <c r="B19" s="433" t="s">
        <v>191</v>
      </c>
      <c r="C19" s="397"/>
      <c r="D19" s="411" t="s">
        <v>48</v>
      </c>
      <c r="E19" s="412" t="s">
        <v>49</v>
      </c>
      <c r="F19" s="83"/>
      <c r="G19" s="22"/>
      <c r="H19" s="398" t="s">
        <v>18</v>
      </c>
      <c r="J19" s="433" t="s">
        <v>191</v>
      </c>
      <c r="K19" s="397"/>
      <c r="L19" s="411" t="s">
        <v>48</v>
      </c>
      <c r="M19" s="412" t="s">
        <v>49</v>
      </c>
      <c r="N19" s="83"/>
      <c r="O19" s="22"/>
      <c r="P19" s="398" t="s">
        <v>18</v>
      </c>
      <c r="R19" s="433" t="s">
        <v>191</v>
      </c>
      <c r="S19" s="397"/>
      <c r="T19" s="411" t="s">
        <v>48</v>
      </c>
      <c r="U19" s="412" t="s">
        <v>49</v>
      </c>
      <c r="V19" s="83"/>
      <c r="W19" s="22"/>
      <c r="X19" s="398" t="s">
        <v>18</v>
      </c>
    </row>
    <row r="20" spans="2:24">
      <c r="B20" s="434"/>
      <c r="C20" s="399"/>
      <c r="D20" s="413" t="s">
        <v>67</v>
      </c>
      <c r="E20" s="414" t="s">
        <v>68</v>
      </c>
      <c r="F20" s="25"/>
      <c r="G20" s="23"/>
      <c r="H20" s="415" t="s">
        <v>43</v>
      </c>
      <c r="J20" s="434"/>
      <c r="K20" s="399"/>
      <c r="L20" s="413" t="s">
        <v>67</v>
      </c>
      <c r="M20" s="414" t="s">
        <v>68</v>
      </c>
      <c r="N20" s="25"/>
      <c r="O20" s="23"/>
      <c r="P20" s="415" t="s">
        <v>43</v>
      </c>
      <c r="R20" s="434"/>
      <c r="S20" s="399"/>
      <c r="T20" s="413" t="s">
        <v>67</v>
      </c>
      <c r="U20" s="414" t="s">
        <v>68</v>
      </c>
      <c r="V20" s="25"/>
      <c r="W20" s="23"/>
      <c r="X20" s="415" t="s">
        <v>43</v>
      </c>
    </row>
    <row r="21" spans="2:24">
      <c r="B21" s="434"/>
      <c r="C21" s="399"/>
      <c r="D21" s="413" t="s">
        <v>69</v>
      </c>
      <c r="E21" s="414" t="s">
        <v>70</v>
      </c>
      <c r="F21" s="25"/>
      <c r="G21" s="23"/>
      <c r="H21" s="415" t="s">
        <v>43</v>
      </c>
      <c r="J21" s="434"/>
      <c r="K21" s="399"/>
      <c r="L21" s="413" t="s">
        <v>69</v>
      </c>
      <c r="M21" s="414" t="s">
        <v>70</v>
      </c>
      <c r="N21" s="25"/>
      <c r="O21" s="23"/>
      <c r="P21" s="415" t="s">
        <v>43</v>
      </c>
      <c r="R21" s="434"/>
      <c r="S21" s="399"/>
      <c r="T21" s="413" t="s">
        <v>69</v>
      </c>
      <c r="U21" s="414" t="s">
        <v>70</v>
      </c>
      <c r="V21" s="25"/>
      <c r="W21" s="23"/>
      <c r="X21" s="415" t="s">
        <v>43</v>
      </c>
    </row>
    <row r="22" spans="2:24" ht="15" thickBot="1">
      <c r="B22" s="435"/>
      <c r="C22" s="408"/>
      <c r="D22" s="416" t="s">
        <v>85</v>
      </c>
      <c r="E22" s="417" t="s">
        <v>86</v>
      </c>
      <c r="F22" s="26">
        <v>13.77</v>
      </c>
      <c r="G22" s="24">
        <v>714</v>
      </c>
      <c r="H22" s="418" t="s">
        <v>52</v>
      </c>
      <c r="J22" s="435"/>
      <c r="K22" s="408"/>
      <c r="L22" s="416" t="s">
        <v>85</v>
      </c>
      <c r="M22" s="417" t="s">
        <v>86</v>
      </c>
      <c r="N22" s="26">
        <v>41.31</v>
      </c>
      <c r="O22" s="447">
        <v>691</v>
      </c>
      <c r="P22" s="418" t="s">
        <v>52</v>
      </c>
      <c r="R22" s="435"/>
      <c r="S22" s="408"/>
      <c r="T22" s="416" t="s">
        <v>85</v>
      </c>
      <c r="U22" s="417" t="s">
        <v>86</v>
      </c>
      <c r="V22" s="26">
        <v>44.09</v>
      </c>
      <c r="W22" s="447">
        <v>502</v>
      </c>
      <c r="X22" s="418" t="s">
        <v>52</v>
      </c>
    </row>
    <row r="23" spans="2:24">
      <c r="B23" s="433" t="s">
        <v>190</v>
      </c>
      <c r="C23" s="397"/>
      <c r="D23" s="364" t="s">
        <v>95</v>
      </c>
      <c r="E23" s="357" t="s">
        <v>96</v>
      </c>
      <c r="F23" s="83">
        <v>7.29</v>
      </c>
      <c r="G23" s="22">
        <v>354</v>
      </c>
      <c r="H23" s="286" t="s">
        <v>62</v>
      </c>
      <c r="J23" s="433" t="s">
        <v>190</v>
      </c>
      <c r="K23" s="397"/>
      <c r="L23" s="364" t="s">
        <v>95</v>
      </c>
      <c r="M23" s="357" t="s">
        <v>96</v>
      </c>
      <c r="N23" s="83">
        <v>7.3</v>
      </c>
      <c r="O23" s="22">
        <v>61</v>
      </c>
      <c r="P23" s="286" t="s">
        <v>62</v>
      </c>
      <c r="R23" s="433" t="s">
        <v>190</v>
      </c>
      <c r="S23" s="397"/>
      <c r="T23" s="364" t="s">
        <v>95</v>
      </c>
      <c r="U23" s="357" t="s">
        <v>96</v>
      </c>
      <c r="V23" s="83">
        <v>33.799999999999997</v>
      </c>
      <c r="W23" s="22">
        <v>549</v>
      </c>
      <c r="X23" s="286" t="s">
        <v>62</v>
      </c>
    </row>
    <row r="24" spans="2:24">
      <c r="B24" s="434"/>
      <c r="C24" s="399"/>
      <c r="D24" s="365" t="s">
        <v>97</v>
      </c>
      <c r="E24" s="271" t="s">
        <v>98</v>
      </c>
      <c r="F24" s="25"/>
      <c r="G24" s="23"/>
      <c r="H24" s="419" t="s">
        <v>115</v>
      </c>
      <c r="J24" s="434"/>
      <c r="K24" s="399"/>
      <c r="L24" s="365" t="s">
        <v>97</v>
      </c>
      <c r="M24" s="271" t="s">
        <v>98</v>
      </c>
      <c r="N24" s="25"/>
      <c r="O24" s="23"/>
      <c r="P24" s="419" t="s">
        <v>115</v>
      </c>
      <c r="R24" s="434"/>
      <c r="S24" s="399"/>
      <c r="T24" s="365" t="s">
        <v>97</v>
      </c>
      <c r="U24" s="271" t="s">
        <v>98</v>
      </c>
      <c r="V24" s="25"/>
      <c r="W24" s="23"/>
      <c r="X24" s="419" t="s">
        <v>115</v>
      </c>
    </row>
    <row r="25" spans="2:24">
      <c r="B25" s="434"/>
      <c r="C25" s="399"/>
      <c r="D25" s="365" t="s">
        <v>99</v>
      </c>
      <c r="E25" s="271" t="s">
        <v>98</v>
      </c>
      <c r="F25" s="25"/>
      <c r="G25" s="23"/>
      <c r="H25" s="286" t="s">
        <v>62</v>
      </c>
      <c r="J25" s="434"/>
      <c r="K25" s="399"/>
      <c r="L25" s="365" t="s">
        <v>99</v>
      </c>
      <c r="M25" s="271" t="s">
        <v>98</v>
      </c>
      <c r="N25" s="25"/>
      <c r="O25" s="23"/>
      <c r="P25" s="286" t="s">
        <v>62</v>
      </c>
      <c r="R25" s="434"/>
      <c r="S25" s="399"/>
      <c r="T25" s="365" t="s">
        <v>99</v>
      </c>
      <c r="U25" s="271" t="s">
        <v>98</v>
      </c>
      <c r="V25" s="25"/>
      <c r="W25" s="23"/>
      <c r="X25" s="286" t="s">
        <v>62</v>
      </c>
    </row>
    <row r="26" spans="2:24" ht="15" thickBot="1">
      <c r="B26" s="435"/>
      <c r="C26" s="420"/>
      <c r="D26" s="366" t="s">
        <v>66</v>
      </c>
      <c r="E26" s="358" t="s">
        <v>100</v>
      </c>
      <c r="F26" s="33"/>
      <c r="G26" s="24"/>
      <c r="H26" s="421" t="s">
        <v>52</v>
      </c>
      <c r="J26" s="435"/>
      <c r="K26" s="420"/>
      <c r="L26" s="366" t="s">
        <v>66</v>
      </c>
      <c r="M26" s="358" t="s">
        <v>100</v>
      </c>
      <c r="N26" s="33"/>
      <c r="O26" s="24"/>
      <c r="P26" s="421" t="s">
        <v>52</v>
      </c>
      <c r="R26" s="435"/>
      <c r="S26" s="420"/>
      <c r="T26" s="366" t="s">
        <v>66</v>
      </c>
      <c r="U26" s="358" t="s">
        <v>100</v>
      </c>
      <c r="V26" s="33"/>
      <c r="W26" s="24"/>
      <c r="X26" s="421" t="s">
        <v>52</v>
      </c>
    </row>
    <row r="27" spans="2:24" s="149" customFormat="1">
      <c r="B27" s="433" t="s">
        <v>189</v>
      </c>
      <c r="C27" s="422"/>
      <c r="D27" s="364" t="s">
        <v>102</v>
      </c>
      <c r="E27" s="357" t="s">
        <v>103</v>
      </c>
      <c r="F27" s="31"/>
      <c r="G27" s="22"/>
      <c r="H27" s="398" t="s">
        <v>18</v>
      </c>
      <c r="I27" s="2"/>
      <c r="J27" s="433" t="s">
        <v>189</v>
      </c>
      <c r="K27" s="422"/>
      <c r="L27" s="364" t="s">
        <v>102</v>
      </c>
      <c r="M27" s="357" t="s">
        <v>103</v>
      </c>
      <c r="N27" s="31"/>
      <c r="O27" s="22"/>
      <c r="P27" s="398" t="s">
        <v>18</v>
      </c>
      <c r="Q27" s="2"/>
      <c r="R27" s="433" t="s">
        <v>189</v>
      </c>
      <c r="S27" s="422"/>
      <c r="T27" s="364" t="s">
        <v>102</v>
      </c>
      <c r="U27" s="357" t="s">
        <v>103</v>
      </c>
      <c r="V27" s="31"/>
      <c r="W27" s="22"/>
      <c r="X27" s="398" t="s">
        <v>18</v>
      </c>
    </row>
    <row r="28" spans="2:24" s="149" customFormat="1">
      <c r="B28" s="434"/>
      <c r="C28" s="399"/>
      <c r="D28" s="365" t="s">
        <v>104</v>
      </c>
      <c r="E28" s="271" t="s">
        <v>105</v>
      </c>
      <c r="F28" s="25">
        <v>7.68</v>
      </c>
      <c r="G28" s="23">
        <v>347</v>
      </c>
      <c r="H28" s="407" t="s">
        <v>18</v>
      </c>
      <c r="I28" s="2"/>
      <c r="J28" s="434"/>
      <c r="K28" s="399"/>
      <c r="L28" s="365" t="s">
        <v>104</v>
      </c>
      <c r="M28" s="271" t="s">
        <v>105</v>
      </c>
      <c r="N28" s="25">
        <v>23.33</v>
      </c>
      <c r="O28" s="23">
        <v>335</v>
      </c>
      <c r="P28" s="407" t="s">
        <v>18</v>
      </c>
      <c r="Q28" s="2"/>
      <c r="R28" s="434"/>
      <c r="S28" s="399"/>
      <c r="T28" s="365" t="s">
        <v>104</v>
      </c>
      <c r="U28" s="271" t="s">
        <v>105</v>
      </c>
      <c r="V28" s="25"/>
      <c r="W28" s="23"/>
      <c r="X28" s="407" t="s">
        <v>18</v>
      </c>
    </row>
    <row r="29" spans="2:24" s="149" customFormat="1" ht="15" thickBot="1">
      <c r="B29" s="435"/>
      <c r="C29" s="388"/>
      <c r="D29" s="366" t="s">
        <v>106</v>
      </c>
      <c r="E29" s="358" t="s">
        <v>107</v>
      </c>
      <c r="F29" s="26"/>
      <c r="G29" s="24"/>
      <c r="H29" s="423" t="s">
        <v>43</v>
      </c>
      <c r="I29" s="2"/>
      <c r="J29" s="435"/>
      <c r="K29" s="388"/>
      <c r="L29" s="366" t="s">
        <v>106</v>
      </c>
      <c r="M29" s="358" t="s">
        <v>107</v>
      </c>
      <c r="N29" s="210"/>
      <c r="O29" s="132"/>
      <c r="P29" s="423" t="s">
        <v>43</v>
      </c>
      <c r="Q29" s="2"/>
      <c r="R29" s="435"/>
      <c r="S29" s="388"/>
      <c r="T29" s="366" t="s">
        <v>106</v>
      </c>
      <c r="U29" s="358" t="s">
        <v>107</v>
      </c>
      <c r="V29" s="26">
        <v>15.39</v>
      </c>
      <c r="W29" s="24">
        <v>204</v>
      </c>
      <c r="X29" s="423" t="s">
        <v>43</v>
      </c>
    </row>
    <row r="30" spans="2:24" s="149" customFormat="1">
      <c r="B30" s="433" t="s">
        <v>188</v>
      </c>
      <c r="C30" s="390"/>
      <c r="D30" s="364" t="s">
        <v>109</v>
      </c>
      <c r="E30" s="357" t="s">
        <v>110</v>
      </c>
      <c r="F30" s="83"/>
      <c r="G30" s="22"/>
      <c r="H30" s="424" t="s">
        <v>42</v>
      </c>
      <c r="I30" s="2"/>
      <c r="J30" s="433" t="s">
        <v>188</v>
      </c>
      <c r="K30" s="390"/>
      <c r="L30" s="364" t="s">
        <v>109</v>
      </c>
      <c r="M30" s="357" t="s">
        <v>110</v>
      </c>
      <c r="N30" s="83"/>
      <c r="O30" s="22"/>
      <c r="P30" s="443" t="s">
        <v>42</v>
      </c>
      <c r="Q30" s="2"/>
      <c r="R30" s="433" t="s">
        <v>188</v>
      </c>
      <c r="S30" s="390"/>
      <c r="T30" s="364" t="s">
        <v>109</v>
      </c>
      <c r="U30" s="357" t="s">
        <v>110</v>
      </c>
      <c r="V30" s="83"/>
      <c r="W30" s="22"/>
      <c r="X30" s="424" t="s">
        <v>42</v>
      </c>
    </row>
    <row r="31" spans="2:24" s="149" customFormat="1">
      <c r="B31" s="434"/>
      <c r="C31" s="392"/>
      <c r="D31" s="365" t="s">
        <v>111</v>
      </c>
      <c r="E31" s="271" t="s">
        <v>110</v>
      </c>
      <c r="F31" s="25">
        <v>10.32</v>
      </c>
      <c r="G31" s="23">
        <v>550</v>
      </c>
      <c r="H31" s="306" t="s">
        <v>114</v>
      </c>
      <c r="I31" s="2"/>
      <c r="J31" s="434"/>
      <c r="K31" s="392"/>
      <c r="L31" s="365" t="s">
        <v>111</v>
      </c>
      <c r="M31" s="271" t="s">
        <v>110</v>
      </c>
      <c r="N31" s="25"/>
      <c r="O31" s="23"/>
      <c r="P31" s="444" t="s">
        <v>114</v>
      </c>
      <c r="Q31" s="2"/>
      <c r="R31" s="434"/>
      <c r="S31" s="392"/>
      <c r="T31" s="365" t="s">
        <v>111</v>
      </c>
      <c r="U31" s="271" t="s">
        <v>110</v>
      </c>
      <c r="V31" s="25"/>
      <c r="W31" s="23"/>
      <c r="X31" s="306" t="s">
        <v>114</v>
      </c>
    </row>
    <row r="32" spans="2:24" s="149" customFormat="1">
      <c r="B32" s="434"/>
      <c r="C32" s="392"/>
      <c r="D32" s="365" t="s">
        <v>112</v>
      </c>
      <c r="E32" s="271" t="s">
        <v>113</v>
      </c>
      <c r="F32" s="25"/>
      <c r="G32" s="23"/>
      <c r="H32" s="425" t="s">
        <v>115</v>
      </c>
      <c r="I32" s="2"/>
      <c r="J32" s="434"/>
      <c r="K32" s="392"/>
      <c r="L32" s="365" t="s">
        <v>112</v>
      </c>
      <c r="M32" s="271" t="s">
        <v>113</v>
      </c>
      <c r="N32" s="25">
        <v>32.26</v>
      </c>
      <c r="O32" s="163">
        <v>509</v>
      </c>
      <c r="P32" s="445" t="s">
        <v>115</v>
      </c>
      <c r="Q32" s="2"/>
      <c r="R32" s="434"/>
      <c r="S32" s="392"/>
      <c r="T32" s="365" t="s">
        <v>112</v>
      </c>
      <c r="U32" s="271" t="s">
        <v>113</v>
      </c>
      <c r="V32" s="25"/>
      <c r="W32" s="23"/>
      <c r="X32" s="425" t="s">
        <v>115</v>
      </c>
    </row>
    <row r="33" spans="2:24" s="149" customFormat="1" ht="15" thickBot="1">
      <c r="B33" s="435"/>
      <c r="C33" s="388"/>
      <c r="D33" s="366" t="s">
        <v>197</v>
      </c>
      <c r="E33" s="358" t="s">
        <v>116</v>
      </c>
      <c r="F33" s="33"/>
      <c r="G33" s="389"/>
      <c r="H33" s="426" t="s">
        <v>115</v>
      </c>
      <c r="I33" s="2"/>
      <c r="J33" s="435"/>
      <c r="K33" s="388"/>
      <c r="L33" s="366" t="s">
        <v>197</v>
      </c>
      <c r="M33" s="358" t="s">
        <v>116</v>
      </c>
      <c r="N33" s="33"/>
      <c r="O33" s="389"/>
      <c r="P33" s="446" t="s">
        <v>115</v>
      </c>
      <c r="Q33" s="2"/>
      <c r="R33" s="435"/>
      <c r="S33" s="388"/>
      <c r="T33" s="366" t="s">
        <v>197</v>
      </c>
      <c r="U33" s="358" t="s">
        <v>116</v>
      </c>
      <c r="V33" s="26">
        <v>41.91</v>
      </c>
      <c r="W33" s="447">
        <v>470</v>
      </c>
      <c r="X33" s="426" t="s">
        <v>115</v>
      </c>
    </row>
    <row r="34" spans="2:24" s="149" customFormat="1">
      <c r="B34" s="433" t="s">
        <v>187</v>
      </c>
      <c r="C34" s="390"/>
      <c r="D34" s="364" t="s">
        <v>104</v>
      </c>
      <c r="E34" s="357" t="s">
        <v>118</v>
      </c>
      <c r="F34" s="31"/>
      <c r="G34" s="391"/>
      <c r="H34" s="398" t="s">
        <v>18</v>
      </c>
      <c r="I34" s="2"/>
      <c r="J34" s="433" t="s">
        <v>187</v>
      </c>
      <c r="K34" s="390"/>
      <c r="L34" s="364" t="s">
        <v>104</v>
      </c>
      <c r="M34" s="357" t="s">
        <v>118</v>
      </c>
      <c r="N34" s="395"/>
      <c r="O34" s="396"/>
      <c r="P34" s="398" t="s">
        <v>18</v>
      </c>
      <c r="Q34" s="2"/>
      <c r="R34" s="433" t="s">
        <v>187</v>
      </c>
      <c r="S34" s="390"/>
      <c r="T34" s="364" t="s">
        <v>104</v>
      </c>
      <c r="U34" s="357" t="s">
        <v>118</v>
      </c>
      <c r="V34" s="31">
        <v>43.34</v>
      </c>
      <c r="W34" s="391">
        <v>491</v>
      </c>
      <c r="X34" s="398" t="s">
        <v>18</v>
      </c>
    </row>
    <row r="35" spans="2:24" s="149" customFormat="1">
      <c r="B35" s="434"/>
      <c r="C35" s="392"/>
      <c r="D35" s="365" t="s">
        <v>119</v>
      </c>
      <c r="E35" s="271" t="s">
        <v>120</v>
      </c>
      <c r="F35" s="32">
        <v>9.67</v>
      </c>
      <c r="G35" s="393">
        <v>466</v>
      </c>
      <c r="H35" s="407" t="s">
        <v>18</v>
      </c>
      <c r="I35" s="2"/>
      <c r="J35" s="434"/>
      <c r="K35" s="392"/>
      <c r="L35" s="365" t="s">
        <v>119</v>
      </c>
      <c r="M35" s="271" t="s">
        <v>120</v>
      </c>
      <c r="N35" s="32">
        <v>27.81</v>
      </c>
      <c r="O35" s="393">
        <v>422</v>
      </c>
      <c r="P35" s="407" t="s">
        <v>18</v>
      </c>
      <c r="Q35" s="2"/>
      <c r="R35" s="434"/>
      <c r="S35" s="392"/>
      <c r="T35" s="365" t="s">
        <v>119</v>
      </c>
      <c r="U35" s="271" t="s">
        <v>120</v>
      </c>
      <c r="V35" s="32"/>
      <c r="W35" s="393"/>
      <c r="X35" s="407" t="s">
        <v>18</v>
      </c>
    </row>
    <row r="36" spans="2:24" ht="15" thickBot="1">
      <c r="B36" s="435"/>
      <c r="C36" s="388"/>
      <c r="D36" s="366" t="s">
        <v>121</v>
      </c>
      <c r="E36" s="358" t="s">
        <v>122</v>
      </c>
      <c r="F36" s="33"/>
      <c r="G36" s="389"/>
      <c r="H36" s="423" t="s">
        <v>43</v>
      </c>
      <c r="J36" s="435"/>
      <c r="K36" s="388"/>
      <c r="L36" s="366" t="s">
        <v>121</v>
      </c>
      <c r="M36" s="358" t="s">
        <v>122</v>
      </c>
      <c r="N36" s="33"/>
      <c r="O36" s="389"/>
      <c r="P36" s="423" t="s">
        <v>43</v>
      </c>
      <c r="R36" s="435"/>
      <c r="S36" s="388"/>
      <c r="T36" s="366" t="s">
        <v>121</v>
      </c>
      <c r="U36" s="358" t="s">
        <v>122</v>
      </c>
      <c r="V36" s="33"/>
      <c r="W36" s="389"/>
      <c r="X36" s="423" t="s">
        <v>43</v>
      </c>
    </row>
    <row r="37" spans="2:24">
      <c r="B37" s="433" t="s">
        <v>186</v>
      </c>
      <c r="C37" s="390"/>
      <c r="D37" s="364" t="s">
        <v>124</v>
      </c>
      <c r="E37" s="357" t="s">
        <v>125</v>
      </c>
      <c r="F37" s="31"/>
      <c r="G37" s="391"/>
      <c r="H37" s="427" t="s">
        <v>19</v>
      </c>
      <c r="J37" s="433" t="s">
        <v>186</v>
      </c>
      <c r="K37" s="390"/>
      <c r="L37" s="364" t="s">
        <v>124</v>
      </c>
      <c r="M37" s="357" t="s">
        <v>125</v>
      </c>
      <c r="N37" s="31">
        <v>47.42</v>
      </c>
      <c r="O37" s="391">
        <v>838</v>
      </c>
      <c r="P37" s="427" t="s">
        <v>19</v>
      </c>
      <c r="R37" s="433" t="s">
        <v>186</v>
      </c>
      <c r="S37" s="390"/>
      <c r="T37" s="364" t="s">
        <v>124</v>
      </c>
      <c r="U37" s="357" t="s">
        <v>125</v>
      </c>
      <c r="V37" s="31">
        <v>42.99</v>
      </c>
      <c r="W37" s="391">
        <v>630</v>
      </c>
      <c r="X37" s="427" t="s">
        <v>19</v>
      </c>
    </row>
    <row r="38" spans="2:24">
      <c r="B38" s="434"/>
      <c r="C38" s="392"/>
      <c r="D38" s="365" t="s">
        <v>126</v>
      </c>
      <c r="E38" s="271" t="s">
        <v>127</v>
      </c>
      <c r="F38" s="32"/>
      <c r="G38" s="393"/>
      <c r="H38" s="428" t="s">
        <v>167</v>
      </c>
      <c r="J38" s="434"/>
      <c r="K38" s="392"/>
      <c r="L38" s="365" t="s">
        <v>126</v>
      </c>
      <c r="M38" s="271" t="s">
        <v>127</v>
      </c>
      <c r="N38" s="32"/>
      <c r="O38" s="393"/>
      <c r="P38" s="428" t="s">
        <v>167</v>
      </c>
      <c r="R38" s="434"/>
      <c r="S38" s="392"/>
      <c r="T38" s="365" t="s">
        <v>126</v>
      </c>
      <c r="U38" s="271" t="s">
        <v>127</v>
      </c>
      <c r="V38" s="32"/>
      <c r="W38" s="393"/>
      <c r="X38" s="428" t="s">
        <v>167</v>
      </c>
    </row>
    <row r="39" spans="2:24">
      <c r="B39" s="434"/>
      <c r="C39" s="392"/>
      <c r="D39" s="365" t="s">
        <v>128</v>
      </c>
      <c r="E39" s="271" t="s">
        <v>129</v>
      </c>
      <c r="F39" s="32">
        <v>12.32</v>
      </c>
      <c r="G39" s="393">
        <v>830</v>
      </c>
      <c r="H39" s="429" t="s">
        <v>75</v>
      </c>
      <c r="J39" s="434"/>
      <c r="K39" s="392"/>
      <c r="L39" s="365" t="s">
        <v>128</v>
      </c>
      <c r="M39" s="271" t="s">
        <v>129</v>
      </c>
      <c r="N39" s="32"/>
      <c r="O39" s="393"/>
      <c r="P39" s="429" t="s">
        <v>75</v>
      </c>
      <c r="R39" s="434"/>
      <c r="S39" s="392"/>
      <c r="T39" s="365" t="s">
        <v>128</v>
      </c>
      <c r="U39" s="271" t="s">
        <v>129</v>
      </c>
      <c r="V39" s="32"/>
      <c r="W39" s="393"/>
      <c r="X39" s="429" t="s">
        <v>75</v>
      </c>
    </row>
    <row r="40" spans="2:24" ht="15" thickBot="1">
      <c r="B40" s="435"/>
      <c r="C40" s="388"/>
      <c r="D40" s="366" t="s">
        <v>130</v>
      </c>
      <c r="E40" s="358" t="s">
        <v>131</v>
      </c>
      <c r="F40" s="33"/>
      <c r="G40" s="389"/>
      <c r="H40" s="409" t="s">
        <v>51</v>
      </c>
      <c r="J40" s="435"/>
      <c r="K40" s="388"/>
      <c r="L40" s="366" t="s">
        <v>130</v>
      </c>
      <c r="M40" s="358" t="s">
        <v>131</v>
      </c>
      <c r="N40" s="33"/>
      <c r="O40" s="389"/>
      <c r="P40" s="409" t="s">
        <v>51</v>
      </c>
      <c r="R40" s="435"/>
      <c r="S40" s="388"/>
      <c r="T40" s="366" t="s">
        <v>130</v>
      </c>
      <c r="U40" s="358" t="s">
        <v>131</v>
      </c>
      <c r="V40" s="33"/>
      <c r="W40" s="389"/>
      <c r="X40" s="409" t="s">
        <v>51</v>
      </c>
    </row>
    <row r="41" spans="2:24">
      <c r="B41" s="436" t="s">
        <v>185</v>
      </c>
      <c r="C41" s="394"/>
      <c r="D41" s="430" t="s">
        <v>133</v>
      </c>
      <c r="E41" s="431" t="s">
        <v>134</v>
      </c>
      <c r="F41" s="395"/>
      <c r="G41" s="396"/>
      <c r="H41" s="406" t="s">
        <v>52</v>
      </c>
      <c r="J41" s="436" t="s">
        <v>185</v>
      </c>
      <c r="K41" s="394"/>
      <c r="L41" s="430" t="s">
        <v>133</v>
      </c>
      <c r="M41" s="431" t="s">
        <v>134</v>
      </c>
      <c r="N41" s="395"/>
      <c r="O41" s="396"/>
      <c r="P41" s="406" t="s">
        <v>52</v>
      </c>
      <c r="R41" s="436" t="s">
        <v>185</v>
      </c>
      <c r="S41" s="394"/>
      <c r="T41" s="430" t="s">
        <v>133</v>
      </c>
      <c r="U41" s="431" t="s">
        <v>134</v>
      </c>
      <c r="V41" s="395"/>
      <c r="W41" s="396"/>
      <c r="X41" s="406" t="s">
        <v>52</v>
      </c>
    </row>
    <row r="42" spans="2:24">
      <c r="B42" s="434"/>
      <c r="C42" s="392"/>
      <c r="D42" s="365" t="s">
        <v>135</v>
      </c>
      <c r="E42" s="271" t="s">
        <v>125</v>
      </c>
      <c r="F42" s="32"/>
      <c r="G42" s="393"/>
      <c r="H42" s="406" t="s">
        <v>52</v>
      </c>
      <c r="J42" s="434"/>
      <c r="K42" s="392"/>
      <c r="L42" s="365" t="s">
        <v>135</v>
      </c>
      <c r="M42" s="271" t="s">
        <v>125</v>
      </c>
      <c r="N42" s="32">
        <v>36.119999999999997</v>
      </c>
      <c r="O42" s="393">
        <v>586</v>
      </c>
      <c r="P42" s="406" t="s">
        <v>52</v>
      </c>
      <c r="R42" s="434"/>
      <c r="S42" s="392"/>
      <c r="T42" s="365" t="s">
        <v>135</v>
      </c>
      <c r="U42" s="271" t="s">
        <v>125</v>
      </c>
      <c r="V42" s="32"/>
      <c r="W42" s="393"/>
      <c r="X42" s="406" t="s">
        <v>52</v>
      </c>
    </row>
    <row r="43" spans="2:24" ht="15" thickBot="1">
      <c r="B43" s="435"/>
      <c r="C43" s="388"/>
      <c r="D43" s="366" t="s">
        <v>137</v>
      </c>
      <c r="E43" s="358" t="s">
        <v>136</v>
      </c>
      <c r="F43" s="33">
        <v>12.29</v>
      </c>
      <c r="G43" s="389">
        <v>624</v>
      </c>
      <c r="H43" s="418" t="s">
        <v>52</v>
      </c>
      <c r="J43" s="435"/>
      <c r="K43" s="388"/>
      <c r="L43" s="366" t="s">
        <v>137</v>
      </c>
      <c r="M43" s="358" t="s">
        <v>136</v>
      </c>
      <c r="N43" s="33"/>
      <c r="O43" s="389"/>
      <c r="P43" s="418" t="s">
        <v>52</v>
      </c>
      <c r="R43" s="435"/>
      <c r="S43" s="388"/>
      <c r="T43" s="366" t="s">
        <v>137</v>
      </c>
      <c r="U43" s="358" t="s">
        <v>136</v>
      </c>
      <c r="V43" s="33">
        <v>48.62</v>
      </c>
      <c r="W43" s="389">
        <v>568</v>
      </c>
      <c r="X43" s="418" t="s">
        <v>52</v>
      </c>
    </row>
  </sheetData>
  <conditionalFormatting sqref="X3 H3 P3">
    <cfRule type="containsText" dxfId="9" priority="147" operator="containsText" text="M55">
      <formula>NOT(ISERROR(SEARCH("M55",H3)))</formula>
    </cfRule>
    <cfRule type="containsText" dxfId="8" priority="148" operator="containsText" text="M50">
      <formula>NOT(ISERROR(SEARCH("M50",H3)))</formula>
    </cfRule>
    <cfRule type="containsText" dxfId="7" priority="149" operator="containsText" text="M45">
      <formula>NOT(ISERROR(SEARCH("M45",H3)))</formula>
    </cfRule>
    <cfRule type="containsText" dxfId="6" priority="150" operator="containsText" text="M40">
      <formula>NOT(ISERROR(SEARCH("M40",H3)))</formula>
    </cfRule>
    <cfRule type="containsText" dxfId="5" priority="151" operator="containsText" text="M40">
      <formula>NOT(ISERROR(SEARCH("M40",H3)))</formula>
    </cfRule>
    <cfRule type="containsText" dxfId="4" priority="152" operator="containsText" text="M35">
      <formula>NOT(ISERROR(SEARCH("M35",H3)))</formula>
    </cfRule>
    <cfRule type="containsText" dxfId="3" priority="153" operator="containsText" text="SM">
      <formula>NOT(ISERROR(SEARCH("SM",H3)))</formula>
    </cfRule>
    <cfRule type="containsText" dxfId="2" priority="154" operator="containsText" text="U23M">
      <formula>NOT(ISERROR(SEARCH("U23M",H3)))</formula>
    </cfRule>
    <cfRule type="containsText" dxfId="1" priority="155" operator="containsText" text="U20M">
      <formula>NOT(ISERROR(SEARCH("U20M",H3)))</formula>
    </cfRule>
    <cfRule type="containsText" dxfId="0" priority="156" operator="containsText" text="U20W">
      <formula>NOT(ISERROR(SEARCH("U20W",H3)))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2"/>
  <sheetViews>
    <sheetView zoomScale="75" zoomScaleNormal="75" workbookViewId="0">
      <selection activeCell="L5" sqref="L5"/>
    </sheetView>
  </sheetViews>
  <sheetFormatPr defaultRowHeight="14.25"/>
  <cols>
    <col min="1" max="1" width="17" style="3" bestFit="1" customWidth="1"/>
    <col min="2" max="2" width="13.85546875" style="3" bestFit="1" customWidth="1"/>
    <col min="3" max="3" width="13.140625" style="2" bestFit="1" customWidth="1"/>
    <col min="4" max="4" width="16.28515625" style="2" bestFit="1" customWidth="1"/>
    <col min="5" max="5" width="34.28515625" style="2" customWidth="1"/>
    <col min="6" max="6" width="11.140625" style="3" bestFit="1" customWidth="1"/>
    <col min="7" max="7" width="9.85546875" style="3" bestFit="1" customWidth="1"/>
    <col min="8" max="8" width="9.140625" style="3"/>
    <col min="9" max="9" width="12.7109375" style="3" bestFit="1" customWidth="1"/>
    <col min="10" max="11" width="9.140625" style="2"/>
    <col min="12" max="12" width="11.140625" style="3" bestFit="1" customWidth="1"/>
    <col min="13" max="14" width="9.140625" style="2"/>
    <col min="15" max="15" width="17" style="3" bestFit="1" customWidth="1"/>
    <col min="16" max="16384" width="9.140625" style="2"/>
  </cols>
  <sheetData>
    <row r="1" spans="1:15">
      <c r="B1" s="119" t="s">
        <v>38</v>
      </c>
      <c r="C1" s="119" t="s">
        <v>28</v>
      </c>
      <c r="D1" s="119" t="s">
        <v>3</v>
      </c>
      <c r="E1" s="119" t="s">
        <v>4</v>
      </c>
      <c r="F1" s="119" t="s">
        <v>29</v>
      </c>
      <c r="G1" s="119" t="s">
        <v>32</v>
      </c>
      <c r="H1" s="119" t="s">
        <v>30</v>
      </c>
      <c r="I1" s="119" t="s">
        <v>31</v>
      </c>
      <c r="L1" s="379" t="s">
        <v>29</v>
      </c>
    </row>
    <row r="2" spans="1:15">
      <c r="A2" s="120" t="s">
        <v>74</v>
      </c>
      <c r="B2" s="41">
        <v>18</v>
      </c>
      <c r="C2" s="28" t="s">
        <v>34</v>
      </c>
      <c r="D2" s="28" t="s">
        <v>24</v>
      </c>
      <c r="E2" s="28" t="s">
        <v>35</v>
      </c>
      <c r="F2" s="279" t="s">
        <v>18</v>
      </c>
      <c r="G2" s="129">
        <v>1.5</v>
      </c>
      <c r="H2" s="462">
        <v>1</v>
      </c>
      <c r="I2" s="467">
        <v>0.39583333333333331</v>
      </c>
      <c r="K2" s="57"/>
      <c r="L2" s="85"/>
      <c r="O2" s="120" t="s">
        <v>74</v>
      </c>
    </row>
    <row r="3" spans="1:15">
      <c r="A3" s="120" t="s">
        <v>74</v>
      </c>
      <c r="B3" s="41">
        <v>17</v>
      </c>
      <c r="C3" s="28" t="s">
        <v>23</v>
      </c>
      <c r="D3" s="28" t="s">
        <v>21</v>
      </c>
      <c r="E3" s="28" t="s">
        <v>39</v>
      </c>
      <c r="F3" s="277" t="s">
        <v>20</v>
      </c>
      <c r="G3" s="129">
        <v>1.5</v>
      </c>
      <c r="H3" s="463"/>
      <c r="I3" s="465"/>
      <c r="K3" s="11"/>
      <c r="L3" s="167" t="s">
        <v>115</v>
      </c>
      <c r="O3" s="121" t="s">
        <v>158</v>
      </c>
    </row>
    <row r="4" spans="1:15" s="61" customFormat="1">
      <c r="A4" s="120" t="s">
        <v>74</v>
      </c>
      <c r="B4" s="41">
        <v>16</v>
      </c>
      <c r="C4" s="28" t="s">
        <v>77</v>
      </c>
      <c r="D4" s="28" t="s">
        <v>78</v>
      </c>
      <c r="E4" s="28" t="s">
        <v>39</v>
      </c>
      <c r="F4" s="279" t="s">
        <v>18</v>
      </c>
      <c r="G4" s="129">
        <v>1.1000000000000001</v>
      </c>
      <c r="H4" s="464"/>
      <c r="I4" s="466"/>
      <c r="K4" s="54"/>
      <c r="L4" s="278" t="s">
        <v>52</v>
      </c>
      <c r="O4" s="122" t="s">
        <v>40</v>
      </c>
    </row>
    <row r="5" spans="1:15" ht="15">
      <c r="A5" s="123"/>
      <c r="B5" s="41"/>
      <c r="C5" s="28"/>
      <c r="D5" s="28"/>
      <c r="E5" s="28"/>
      <c r="F5" s="91"/>
      <c r="G5" s="129"/>
      <c r="H5" s="373"/>
      <c r="I5" s="374"/>
      <c r="K5" s="11"/>
      <c r="L5" s="279" t="s">
        <v>18</v>
      </c>
      <c r="O5" s="2"/>
    </row>
    <row r="6" spans="1:15" ht="15" customHeight="1">
      <c r="A6" s="120" t="s">
        <v>74</v>
      </c>
      <c r="B6" s="376">
        <v>19</v>
      </c>
      <c r="C6" s="377" t="s">
        <v>168</v>
      </c>
      <c r="D6" s="377" t="s">
        <v>169</v>
      </c>
      <c r="E6" s="377" t="s">
        <v>171</v>
      </c>
      <c r="F6" s="275" t="s">
        <v>51</v>
      </c>
      <c r="G6" s="129">
        <v>3</v>
      </c>
      <c r="H6" s="462">
        <v>2</v>
      </c>
      <c r="I6" s="467">
        <v>0.4236111111111111</v>
      </c>
      <c r="K6" s="11"/>
      <c r="L6" s="275" t="s">
        <v>51</v>
      </c>
      <c r="O6" s="62"/>
    </row>
    <row r="7" spans="1:15">
      <c r="A7" s="120" t="s">
        <v>74</v>
      </c>
      <c r="B7" s="41">
        <v>15</v>
      </c>
      <c r="C7" s="28" t="s">
        <v>79</v>
      </c>
      <c r="D7" s="28" t="s">
        <v>80</v>
      </c>
      <c r="E7" s="28" t="s">
        <v>81</v>
      </c>
      <c r="F7" s="276" t="s">
        <v>22</v>
      </c>
      <c r="G7" s="129">
        <v>2.1</v>
      </c>
      <c r="H7" s="463"/>
      <c r="I7" s="468"/>
      <c r="K7" s="58"/>
      <c r="L7" s="276" t="s">
        <v>22</v>
      </c>
      <c r="O7" s="62"/>
    </row>
    <row r="8" spans="1:15" s="61" customFormat="1" ht="14.25" customHeight="1">
      <c r="A8" s="120" t="s">
        <v>74</v>
      </c>
      <c r="B8" s="41">
        <v>14</v>
      </c>
      <c r="C8" s="28" t="s">
        <v>84</v>
      </c>
      <c r="D8" s="28" t="s">
        <v>83</v>
      </c>
      <c r="E8" s="28" t="s">
        <v>82</v>
      </c>
      <c r="F8" s="279" t="s">
        <v>18</v>
      </c>
      <c r="G8" s="128">
        <v>2</v>
      </c>
      <c r="H8" s="464"/>
      <c r="I8" s="469"/>
      <c r="K8" s="62"/>
      <c r="L8" s="277" t="s">
        <v>20</v>
      </c>
      <c r="O8" s="62"/>
    </row>
    <row r="9" spans="1:15">
      <c r="A9" s="123"/>
      <c r="B9" s="41"/>
      <c r="C9" s="28"/>
      <c r="D9" s="28"/>
      <c r="E9" s="28"/>
      <c r="F9" s="91"/>
      <c r="G9" s="128"/>
      <c r="H9" s="41"/>
      <c r="I9" s="150"/>
      <c r="K9" s="58"/>
      <c r="L9" s="280" t="s">
        <v>19</v>
      </c>
      <c r="O9" s="62"/>
    </row>
    <row r="10" spans="1:15">
      <c r="A10" s="120" t="s">
        <v>74</v>
      </c>
      <c r="B10" s="41">
        <v>13</v>
      </c>
      <c r="C10" s="28" t="s">
        <v>85</v>
      </c>
      <c r="D10" s="28" t="s">
        <v>86</v>
      </c>
      <c r="E10" s="28" t="s">
        <v>87</v>
      </c>
      <c r="F10" s="278" t="s">
        <v>52</v>
      </c>
      <c r="G10" s="129">
        <v>3.2</v>
      </c>
      <c r="H10" s="462">
        <v>3</v>
      </c>
      <c r="I10" s="467">
        <v>0.4513888888888889</v>
      </c>
      <c r="K10" s="11"/>
      <c r="L10" s="281" t="s">
        <v>75</v>
      </c>
      <c r="O10" s="62"/>
    </row>
    <row r="11" spans="1:15">
      <c r="A11" s="120" t="s">
        <v>74</v>
      </c>
      <c r="B11" s="41">
        <v>12</v>
      </c>
      <c r="C11" s="28" t="s">
        <v>77</v>
      </c>
      <c r="D11" s="28" t="s">
        <v>89</v>
      </c>
      <c r="E11" s="28" t="s">
        <v>88</v>
      </c>
      <c r="F11" s="279" t="s">
        <v>18</v>
      </c>
      <c r="G11" s="129">
        <v>3</v>
      </c>
      <c r="H11" s="465"/>
      <c r="I11" s="465"/>
      <c r="K11" s="11"/>
      <c r="L11" s="12"/>
      <c r="O11" s="62"/>
    </row>
    <row r="12" spans="1:15" s="61" customFormat="1">
      <c r="A12" s="120" t="s">
        <v>74</v>
      </c>
      <c r="B12" s="41">
        <v>11</v>
      </c>
      <c r="C12" s="28" t="s">
        <v>73</v>
      </c>
      <c r="D12" s="28" t="s">
        <v>65</v>
      </c>
      <c r="E12" s="28" t="s">
        <v>35</v>
      </c>
      <c r="F12" s="275" t="s">
        <v>51</v>
      </c>
      <c r="G12" s="129">
        <v>3.2</v>
      </c>
      <c r="H12" s="466"/>
      <c r="I12" s="466"/>
      <c r="K12" s="54"/>
      <c r="L12" s="285" t="s">
        <v>114</v>
      </c>
      <c r="O12" s="125"/>
    </row>
    <row r="13" spans="1:15">
      <c r="A13" s="123"/>
      <c r="B13" s="41"/>
      <c r="C13" s="28"/>
      <c r="D13" s="28"/>
      <c r="E13" s="28"/>
      <c r="F13" s="91"/>
      <c r="G13" s="129"/>
      <c r="H13" s="41"/>
      <c r="I13" s="150"/>
      <c r="K13" s="11"/>
      <c r="L13" s="286" t="s">
        <v>62</v>
      </c>
      <c r="O13" s="125"/>
    </row>
    <row r="14" spans="1:15" s="61" customFormat="1">
      <c r="A14" s="122" t="s">
        <v>40</v>
      </c>
      <c r="B14" s="41">
        <v>9</v>
      </c>
      <c r="C14" s="28" t="s">
        <v>67</v>
      </c>
      <c r="D14" s="28" t="s">
        <v>68</v>
      </c>
      <c r="E14" s="28" t="s">
        <v>71</v>
      </c>
      <c r="F14" s="282" t="s">
        <v>43</v>
      </c>
      <c r="G14" s="128" t="s">
        <v>60</v>
      </c>
      <c r="H14" s="462">
        <v>4</v>
      </c>
      <c r="I14" s="467">
        <v>0.47916666666666669</v>
      </c>
      <c r="K14" s="54"/>
      <c r="L14" s="282" t="s">
        <v>43</v>
      </c>
      <c r="O14" s="125"/>
    </row>
    <row r="15" spans="1:15">
      <c r="A15" s="122" t="s">
        <v>40</v>
      </c>
      <c r="B15" s="41">
        <v>10</v>
      </c>
      <c r="C15" s="28" t="s">
        <v>69</v>
      </c>
      <c r="D15" s="28" t="s">
        <v>70</v>
      </c>
      <c r="E15" s="28" t="s">
        <v>71</v>
      </c>
      <c r="F15" s="282" t="s">
        <v>43</v>
      </c>
      <c r="G15" s="128" t="s">
        <v>60</v>
      </c>
      <c r="H15" s="466"/>
      <c r="I15" s="466"/>
      <c r="L15" s="283" t="s">
        <v>36</v>
      </c>
      <c r="O15" s="62"/>
    </row>
    <row r="16" spans="1:15">
      <c r="A16" s="123"/>
      <c r="B16" s="41"/>
      <c r="C16" s="28"/>
      <c r="D16" s="28"/>
      <c r="E16" s="28"/>
      <c r="F16" s="91"/>
      <c r="G16" s="128"/>
      <c r="H16" s="41"/>
      <c r="I16" s="150"/>
      <c r="L16" s="269" t="s">
        <v>41</v>
      </c>
      <c r="O16" s="125"/>
    </row>
    <row r="17" spans="1:15" s="61" customFormat="1">
      <c r="A17" s="122" t="s">
        <v>40</v>
      </c>
      <c r="B17" s="41">
        <v>7</v>
      </c>
      <c r="C17" s="28" t="s">
        <v>90</v>
      </c>
      <c r="D17" s="28" t="s">
        <v>91</v>
      </c>
      <c r="E17" s="28" t="s">
        <v>93</v>
      </c>
      <c r="F17" s="269" t="s">
        <v>41</v>
      </c>
      <c r="G17" s="164" t="s">
        <v>60</v>
      </c>
      <c r="H17" s="462">
        <v>5</v>
      </c>
      <c r="I17" s="467">
        <v>0.5</v>
      </c>
      <c r="L17" s="284" t="s">
        <v>42</v>
      </c>
      <c r="O17" s="125"/>
    </row>
    <row r="18" spans="1:15">
      <c r="A18" s="122" t="s">
        <v>40</v>
      </c>
      <c r="B18" s="41">
        <v>8</v>
      </c>
      <c r="C18" s="28" t="s">
        <v>67</v>
      </c>
      <c r="D18" s="28" t="s">
        <v>92</v>
      </c>
      <c r="E18" s="28" t="s">
        <v>88</v>
      </c>
      <c r="F18" s="269" t="s">
        <v>41</v>
      </c>
      <c r="G18" s="128" t="s">
        <v>60</v>
      </c>
      <c r="H18" s="466"/>
      <c r="I18" s="466"/>
      <c r="L18" s="287" t="s">
        <v>63</v>
      </c>
      <c r="O18" s="125"/>
    </row>
    <row r="19" spans="1:15">
      <c r="A19" s="123"/>
      <c r="B19" s="41"/>
      <c r="C19" s="28"/>
      <c r="D19" s="28"/>
      <c r="E19" s="28"/>
      <c r="F19" s="91"/>
      <c r="G19" s="128"/>
      <c r="H19" s="41"/>
      <c r="I19" s="150"/>
      <c r="L19" s="288" t="s">
        <v>167</v>
      </c>
      <c r="O19" s="62"/>
    </row>
    <row r="20" spans="1:15" s="61" customFormat="1" ht="15">
      <c r="A20" s="124"/>
      <c r="B20" s="41"/>
      <c r="C20" s="458" t="s">
        <v>64</v>
      </c>
      <c r="D20" s="459"/>
      <c r="E20" s="28"/>
      <c r="F20" s="91"/>
      <c r="G20" s="128"/>
      <c r="H20" s="462">
        <v>6</v>
      </c>
      <c r="I20" s="467">
        <v>0.52083333333333337</v>
      </c>
      <c r="L20" s="12"/>
      <c r="O20" s="125"/>
    </row>
    <row r="21" spans="1:15">
      <c r="A21" s="121" t="s">
        <v>64</v>
      </c>
      <c r="B21" s="41"/>
      <c r="C21" s="28" t="s">
        <v>67</v>
      </c>
      <c r="D21" s="28" t="s">
        <v>68</v>
      </c>
      <c r="E21" s="28" t="s">
        <v>71</v>
      </c>
      <c r="F21" s="282" t="s">
        <v>43</v>
      </c>
      <c r="G21" s="128"/>
      <c r="H21" s="465"/>
      <c r="I21" s="465"/>
      <c r="L21" s="12"/>
      <c r="O21" s="125"/>
    </row>
    <row r="22" spans="1:15" s="61" customFormat="1">
      <c r="A22" s="121" t="s">
        <v>64</v>
      </c>
      <c r="B22" s="41"/>
      <c r="C22" s="28" t="s">
        <v>48</v>
      </c>
      <c r="D22" s="28" t="s">
        <v>49</v>
      </c>
      <c r="E22" s="28" t="s">
        <v>71</v>
      </c>
      <c r="F22" s="279" t="s">
        <v>18</v>
      </c>
      <c r="G22" s="129"/>
      <c r="H22" s="465"/>
      <c r="I22" s="465"/>
      <c r="L22" s="12"/>
      <c r="O22" s="125"/>
    </row>
    <row r="23" spans="1:15">
      <c r="A23" s="121" t="s">
        <v>64</v>
      </c>
      <c r="B23" s="41"/>
      <c r="C23" s="28" t="s">
        <v>85</v>
      </c>
      <c r="D23" s="28" t="s">
        <v>86</v>
      </c>
      <c r="E23" s="28" t="s">
        <v>87</v>
      </c>
      <c r="F23" s="278" t="s">
        <v>52</v>
      </c>
      <c r="G23" s="128"/>
      <c r="H23" s="465"/>
      <c r="I23" s="465"/>
      <c r="L23" s="12"/>
      <c r="O23" s="12"/>
    </row>
    <row r="24" spans="1:15" s="61" customFormat="1">
      <c r="A24" s="121" t="s">
        <v>64</v>
      </c>
      <c r="B24" s="41"/>
      <c r="C24" s="28" t="s">
        <v>69</v>
      </c>
      <c r="D24" s="28" t="s">
        <v>70</v>
      </c>
      <c r="E24" s="28" t="s">
        <v>71</v>
      </c>
      <c r="F24" s="282" t="s">
        <v>43</v>
      </c>
      <c r="G24" s="129"/>
      <c r="H24" s="465"/>
      <c r="I24" s="465"/>
      <c r="L24" s="12"/>
      <c r="O24" s="125"/>
    </row>
    <row r="25" spans="1:15" ht="15">
      <c r="A25" s="124"/>
      <c r="B25" s="41"/>
      <c r="C25" s="458" t="s">
        <v>94</v>
      </c>
      <c r="D25" s="459"/>
      <c r="E25" s="28"/>
      <c r="F25" s="172"/>
      <c r="G25" s="129"/>
      <c r="H25" s="465"/>
      <c r="I25" s="465"/>
      <c r="L25" s="12"/>
      <c r="O25" s="125"/>
    </row>
    <row r="26" spans="1:15">
      <c r="A26" s="121" t="s">
        <v>94</v>
      </c>
      <c r="B26" s="41"/>
      <c r="C26" s="28" t="s">
        <v>95</v>
      </c>
      <c r="D26" s="28" t="s">
        <v>96</v>
      </c>
      <c r="E26" s="271"/>
      <c r="F26" s="286" t="s">
        <v>62</v>
      </c>
      <c r="G26" s="272"/>
      <c r="H26" s="465"/>
      <c r="I26" s="465"/>
      <c r="L26" s="12"/>
      <c r="O26" s="125"/>
    </row>
    <row r="27" spans="1:15">
      <c r="A27" s="121" t="s">
        <v>94</v>
      </c>
      <c r="B27" s="41"/>
      <c r="C27" s="28" t="s">
        <v>97</v>
      </c>
      <c r="D27" s="28" t="s">
        <v>98</v>
      </c>
      <c r="E27" s="271"/>
      <c r="F27" s="167" t="s">
        <v>115</v>
      </c>
      <c r="G27" s="272"/>
      <c r="H27" s="465"/>
      <c r="I27" s="465"/>
      <c r="L27" s="12"/>
      <c r="O27" s="12"/>
    </row>
    <row r="28" spans="1:15" s="61" customFormat="1">
      <c r="A28" s="121" t="s">
        <v>94</v>
      </c>
      <c r="B28" s="41"/>
      <c r="C28" s="28" t="s">
        <v>99</v>
      </c>
      <c r="D28" s="28" t="s">
        <v>98</v>
      </c>
      <c r="E28" s="271"/>
      <c r="F28" s="286" t="s">
        <v>62</v>
      </c>
      <c r="G28" s="273"/>
      <c r="H28" s="465"/>
      <c r="I28" s="465"/>
      <c r="L28" s="3"/>
      <c r="O28" s="12"/>
    </row>
    <row r="29" spans="1:15" s="61" customFormat="1">
      <c r="A29" s="121" t="s">
        <v>94</v>
      </c>
      <c r="B29" s="41"/>
      <c r="C29" s="28" t="s">
        <v>66</v>
      </c>
      <c r="D29" s="28" t="s">
        <v>100</v>
      </c>
      <c r="E29" s="271"/>
      <c r="F29" s="278" t="s">
        <v>52</v>
      </c>
      <c r="G29" s="273"/>
      <c r="H29" s="466"/>
      <c r="I29" s="466"/>
      <c r="L29" s="3"/>
      <c r="O29" s="12"/>
    </row>
    <row r="30" spans="1:15">
      <c r="A30" s="123"/>
      <c r="B30" s="41"/>
      <c r="C30" s="28"/>
      <c r="D30" s="28"/>
      <c r="E30" s="28"/>
      <c r="F30" s="274"/>
      <c r="G30" s="129"/>
      <c r="H30" s="41"/>
      <c r="I30" s="150"/>
    </row>
    <row r="31" spans="1:15" ht="15">
      <c r="A31" s="124"/>
      <c r="B31" s="41"/>
      <c r="C31" s="458" t="s">
        <v>101</v>
      </c>
      <c r="D31" s="459"/>
      <c r="E31" s="28"/>
      <c r="F31" s="91"/>
      <c r="G31" s="129"/>
      <c r="H31" s="462">
        <v>7</v>
      </c>
      <c r="I31" s="467">
        <v>0.58333333333333337</v>
      </c>
    </row>
    <row r="32" spans="1:15" s="61" customFormat="1">
      <c r="A32" s="121" t="s">
        <v>101</v>
      </c>
      <c r="B32" s="41"/>
      <c r="C32" s="28" t="s">
        <v>102</v>
      </c>
      <c r="D32" s="28" t="s">
        <v>103</v>
      </c>
      <c r="E32" s="28"/>
      <c r="F32" s="279" t="s">
        <v>18</v>
      </c>
      <c r="G32" s="129"/>
      <c r="H32" s="465"/>
      <c r="I32" s="465"/>
      <c r="L32" s="3"/>
      <c r="O32" s="3"/>
    </row>
    <row r="33" spans="1:15">
      <c r="A33" s="121" t="s">
        <v>101</v>
      </c>
      <c r="B33" s="41"/>
      <c r="C33" s="28" t="s">
        <v>104</v>
      </c>
      <c r="D33" s="28" t="s">
        <v>105</v>
      </c>
      <c r="E33" s="28"/>
      <c r="F33" s="279" t="s">
        <v>18</v>
      </c>
      <c r="G33" s="129"/>
      <c r="H33" s="465"/>
      <c r="I33" s="465"/>
    </row>
    <row r="34" spans="1:15">
      <c r="A34" s="121" t="s">
        <v>101</v>
      </c>
      <c r="B34" s="41"/>
      <c r="C34" s="28" t="s">
        <v>106</v>
      </c>
      <c r="D34" s="28" t="s">
        <v>107</v>
      </c>
      <c r="E34" s="28"/>
      <c r="F34" s="282" t="s">
        <v>43</v>
      </c>
      <c r="G34" s="128"/>
      <c r="H34" s="465"/>
      <c r="I34" s="465"/>
    </row>
    <row r="35" spans="1:15" ht="15">
      <c r="A35" s="124"/>
      <c r="B35" s="41"/>
      <c r="C35" s="458" t="s">
        <v>108</v>
      </c>
      <c r="D35" s="459"/>
      <c r="E35" s="61"/>
      <c r="F35" s="91"/>
      <c r="G35" s="129"/>
      <c r="H35" s="465"/>
      <c r="I35" s="465"/>
    </row>
    <row r="36" spans="1:15">
      <c r="A36" s="121" t="s">
        <v>108</v>
      </c>
      <c r="B36" s="41"/>
      <c r="C36" s="28" t="s">
        <v>109</v>
      </c>
      <c r="D36" s="28" t="s">
        <v>110</v>
      </c>
      <c r="E36" s="28"/>
      <c r="F36" s="284" t="s">
        <v>42</v>
      </c>
      <c r="G36" s="129"/>
      <c r="H36" s="465"/>
      <c r="I36" s="465"/>
    </row>
    <row r="37" spans="1:15">
      <c r="A37" s="121" t="s">
        <v>108</v>
      </c>
      <c r="B37" s="41"/>
      <c r="C37" s="28" t="s">
        <v>111</v>
      </c>
      <c r="D37" s="28" t="s">
        <v>110</v>
      </c>
      <c r="E37" s="28"/>
      <c r="F37" s="285" t="s">
        <v>114</v>
      </c>
      <c r="G37" s="128"/>
      <c r="H37" s="465"/>
      <c r="I37" s="465"/>
    </row>
    <row r="38" spans="1:15" s="61" customFormat="1">
      <c r="A38" s="121" t="s">
        <v>108</v>
      </c>
      <c r="B38" s="41"/>
      <c r="C38" s="28" t="s">
        <v>112</v>
      </c>
      <c r="D38" s="28" t="s">
        <v>113</v>
      </c>
      <c r="E38" s="28"/>
      <c r="F38" s="167" t="s">
        <v>115</v>
      </c>
      <c r="G38" s="129"/>
      <c r="H38" s="465"/>
      <c r="I38" s="465"/>
      <c r="L38" s="3"/>
      <c r="O38" s="3"/>
    </row>
    <row r="39" spans="1:15">
      <c r="A39" s="121" t="s">
        <v>108</v>
      </c>
      <c r="B39" s="41"/>
      <c r="C39" s="28" t="s">
        <v>77</v>
      </c>
      <c r="D39" s="28" t="s">
        <v>116</v>
      </c>
      <c r="E39" s="28"/>
      <c r="F39" s="167" t="s">
        <v>115</v>
      </c>
      <c r="G39" s="129"/>
      <c r="H39" s="466"/>
      <c r="I39" s="466"/>
    </row>
    <row r="40" spans="1:15">
      <c r="A40" s="124"/>
      <c r="B40" s="41"/>
      <c r="C40" s="28"/>
      <c r="D40" s="28"/>
      <c r="E40" s="28"/>
      <c r="F40" s="91"/>
      <c r="G40" s="41"/>
      <c r="H40" s="41"/>
      <c r="I40" s="150"/>
    </row>
    <row r="41" spans="1:15" ht="15">
      <c r="A41" s="124"/>
      <c r="B41" s="41"/>
      <c r="C41" s="458" t="s">
        <v>117</v>
      </c>
      <c r="D41" s="459"/>
      <c r="E41" s="28"/>
      <c r="F41" s="41"/>
      <c r="G41" s="129"/>
      <c r="H41" s="462">
        <v>8</v>
      </c>
      <c r="I41" s="467">
        <v>0.61111111111111105</v>
      </c>
    </row>
    <row r="42" spans="1:15" s="61" customFormat="1">
      <c r="A42" s="121" t="s">
        <v>117</v>
      </c>
      <c r="B42" s="41"/>
      <c r="C42" s="28" t="s">
        <v>104</v>
      </c>
      <c r="D42" s="28" t="s">
        <v>118</v>
      </c>
      <c r="E42" s="28" t="s">
        <v>35</v>
      </c>
      <c r="F42" s="279" t="s">
        <v>18</v>
      </c>
      <c r="G42" s="41"/>
      <c r="H42" s="465"/>
      <c r="I42" s="465"/>
      <c r="L42" s="3"/>
      <c r="O42" s="3"/>
    </row>
    <row r="43" spans="1:15">
      <c r="A43" s="121" t="s">
        <v>117</v>
      </c>
      <c r="B43" s="41"/>
      <c r="C43" s="28" t="s">
        <v>119</v>
      </c>
      <c r="D43" s="28" t="s">
        <v>120</v>
      </c>
      <c r="E43" s="28" t="s">
        <v>35</v>
      </c>
      <c r="F43" s="279" t="s">
        <v>18</v>
      </c>
      <c r="G43" s="41"/>
      <c r="H43" s="465"/>
      <c r="I43" s="465"/>
    </row>
    <row r="44" spans="1:15">
      <c r="A44" s="121" t="s">
        <v>117</v>
      </c>
      <c r="B44" s="41"/>
      <c r="C44" s="28" t="s">
        <v>121</v>
      </c>
      <c r="D44" s="28" t="s">
        <v>122</v>
      </c>
      <c r="E44" s="28" t="s">
        <v>35</v>
      </c>
      <c r="F44" s="282" t="s">
        <v>43</v>
      </c>
      <c r="G44" s="41"/>
      <c r="H44" s="465"/>
      <c r="I44" s="465"/>
      <c r="K44" s="11"/>
    </row>
    <row r="45" spans="1:15" ht="15">
      <c r="A45" s="124"/>
      <c r="B45" s="41"/>
      <c r="C45" s="458" t="s">
        <v>123</v>
      </c>
      <c r="D45" s="459"/>
      <c r="E45" s="28"/>
      <c r="F45" s="41"/>
      <c r="G45" s="41"/>
      <c r="H45" s="465"/>
      <c r="I45" s="465"/>
      <c r="K45" s="85"/>
    </row>
    <row r="46" spans="1:15" s="61" customFormat="1">
      <c r="A46" s="121" t="s">
        <v>123</v>
      </c>
      <c r="B46" s="41"/>
      <c r="C46" s="28" t="s">
        <v>124</v>
      </c>
      <c r="D46" s="28" t="s">
        <v>125</v>
      </c>
      <c r="E46" s="28" t="s">
        <v>35</v>
      </c>
      <c r="F46" s="280" t="s">
        <v>19</v>
      </c>
      <c r="G46" s="41"/>
      <c r="H46" s="465"/>
      <c r="I46" s="465"/>
      <c r="K46" s="85"/>
      <c r="L46" s="3"/>
      <c r="O46" s="3"/>
    </row>
    <row r="47" spans="1:15">
      <c r="A47" s="121" t="s">
        <v>123</v>
      </c>
      <c r="B47" s="41"/>
      <c r="C47" s="28" t="s">
        <v>126</v>
      </c>
      <c r="D47" s="28" t="s">
        <v>127</v>
      </c>
      <c r="E47" s="28"/>
      <c r="F47" s="288" t="s">
        <v>167</v>
      </c>
      <c r="G47" s="41"/>
      <c r="H47" s="465"/>
      <c r="I47" s="465"/>
      <c r="K47" s="11"/>
    </row>
    <row r="48" spans="1:15">
      <c r="A48" s="121" t="s">
        <v>123</v>
      </c>
      <c r="B48" s="41"/>
      <c r="C48" s="28" t="s">
        <v>128</v>
      </c>
      <c r="D48" s="28" t="s">
        <v>129</v>
      </c>
      <c r="E48" s="28"/>
      <c r="F48" s="281" t="s">
        <v>75</v>
      </c>
      <c r="G48" s="128"/>
      <c r="H48" s="465"/>
      <c r="I48" s="465"/>
      <c r="K48" s="11"/>
    </row>
    <row r="49" spans="1:11">
      <c r="A49" s="121" t="s">
        <v>123</v>
      </c>
      <c r="B49" s="41"/>
      <c r="C49" s="28" t="s">
        <v>130</v>
      </c>
      <c r="D49" s="28" t="s">
        <v>131</v>
      </c>
      <c r="E49" s="28"/>
      <c r="F49" s="41"/>
      <c r="G49" s="128"/>
      <c r="H49" s="465"/>
      <c r="I49" s="465"/>
      <c r="K49" s="11"/>
    </row>
    <row r="50" spans="1:11" ht="15">
      <c r="A50" s="124"/>
      <c r="B50" s="41"/>
      <c r="C50" s="460" t="s">
        <v>132</v>
      </c>
      <c r="D50" s="461"/>
      <c r="E50" s="28"/>
      <c r="F50" s="41"/>
      <c r="G50" s="128"/>
      <c r="H50" s="465"/>
      <c r="I50" s="465"/>
      <c r="K50" s="11"/>
    </row>
    <row r="51" spans="1:11">
      <c r="A51" s="121" t="s">
        <v>132</v>
      </c>
      <c r="B51" s="41"/>
      <c r="C51" s="28" t="s">
        <v>133</v>
      </c>
      <c r="D51" s="28" t="s">
        <v>134</v>
      </c>
      <c r="E51" s="28"/>
      <c r="F51" s="278" t="s">
        <v>52</v>
      </c>
      <c r="G51" s="164"/>
      <c r="H51" s="465"/>
      <c r="I51" s="465"/>
    </row>
    <row r="52" spans="1:11">
      <c r="A52" s="121" t="s">
        <v>132</v>
      </c>
      <c r="B52" s="41"/>
      <c r="C52" s="28" t="s">
        <v>135</v>
      </c>
      <c r="D52" s="28" t="s">
        <v>125</v>
      </c>
      <c r="E52" s="28" t="s">
        <v>35</v>
      </c>
      <c r="F52" s="278" t="s">
        <v>52</v>
      </c>
      <c r="G52" s="129"/>
      <c r="H52" s="465"/>
      <c r="I52" s="465"/>
    </row>
    <row r="53" spans="1:11">
      <c r="A53" s="121" t="s">
        <v>132</v>
      </c>
      <c r="B53" s="41"/>
      <c r="C53" s="28" t="s">
        <v>137</v>
      </c>
      <c r="D53" s="28" t="s">
        <v>136</v>
      </c>
      <c r="E53" s="28"/>
      <c r="F53" s="278" t="s">
        <v>52</v>
      </c>
      <c r="G53" s="41"/>
      <c r="H53" s="466"/>
      <c r="I53" s="466"/>
    </row>
    <row r="54" spans="1:11">
      <c r="A54" s="123"/>
      <c r="B54" s="41"/>
      <c r="C54" s="28"/>
      <c r="D54" s="28"/>
      <c r="E54" s="28"/>
      <c r="F54" s="41"/>
      <c r="G54" s="41"/>
      <c r="H54" s="41"/>
      <c r="I54" s="41"/>
    </row>
    <row r="55" spans="1:11">
      <c r="A55" s="120" t="s">
        <v>74</v>
      </c>
      <c r="B55" s="41">
        <v>3</v>
      </c>
      <c r="C55" s="28" t="s">
        <v>119</v>
      </c>
      <c r="D55" s="28" t="s">
        <v>138</v>
      </c>
      <c r="E55" s="28" t="s">
        <v>139</v>
      </c>
      <c r="F55" s="279" t="s">
        <v>18</v>
      </c>
      <c r="G55" s="129">
        <v>3.3</v>
      </c>
      <c r="H55" s="462">
        <v>9</v>
      </c>
      <c r="I55" s="467">
        <v>0.63888888888888895</v>
      </c>
    </row>
    <row r="56" spans="1:11">
      <c r="A56" s="120" t="s">
        <v>74</v>
      </c>
      <c r="B56" s="41">
        <v>1</v>
      </c>
      <c r="C56" s="28" t="s">
        <v>142</v>
      </c>
      <c r="D56" s="28" t="s">
        <v>141</v>
      </c>
      <c r="E56" s="28" t="s">
        <v>140</v>
      </c>
      <c r="F56" s="279" t="s">
        <v>18</v>
      </c>
      <c r="G56" s="129">
        <v>3.6</v>
      </c>
      <c r="H56" s="465"/>
      <c r="I56" s="465"/>
    </row>
    <row r="57" spans="1:11">
      <c r="A57" s="120" t="s">
        <v>74</v>
      </c>
      <c r="B57" s="41">
        <v>2</v>
      </c>
      <c r="C57" s="28" t="s">
        <v>143</v>
      </c>
      <c r="D57" s="28" t="s">
        <v>144</v>
      </c>
      <c r="E57" s="28" t="s">
        <v>145</v>
      </c>
      <c r="F57" s="279" t="s">
        <v>18</v>
      </c>
      <c r="G57" s="129">
        <v>3.3</v>
      </c>
      <c r="H57" s="466"/>
      <c r="I57" s="466"/>
    </row>
    <row r="58" spans="1:11">
      <c r="A58" s="123"/>
      <c r="B58" s="41"/>
      <c r="C58" s="28"/>
      <c r="D58" s="28"/>
      <c r="E58" s="28"/>
      <c r="F58" s="41"/>
      <c r="G58" s="41"/>
      <c r="H58" s="41"/>
      <c r="I58" s="41"/>
    </row>
    <row r="59" spans="1:11">
      <c r="A59" s="120" t="s">
        <v>74</v>
      </c>
      <c r="B59" s="41">
        <v>4</v>
      </c>
      <c r="C59" s="28" t="s">
        <v>48</v>
      </c>
      <c r="D59" s="28" t="s">
        <v>49</v>
      </c>
      <c r="E59" s="28" t="s">
        <v>71</v>
      </c>
      <c r="F59" s="279" t="s">
        <v>18</v>
      </c>
      <c r="G59" s="129">
        <v>3.5</v>
      </c>
      <c r="H59" s="462">
        <v>10</v>
      </c>
      <c r="I59" s="467">
        <v>0.66666666666666663</v>
      </c>
    </row>
    <row r="60" spans="1:11">
      <c r="A60" s="120" t="s">
        <v>74</v>
      </c>
      <c r="B60" s="41">
        <v>5</v>
      </c>
      <c r="C60" s="28" t="s">
        <v>25</v>
      </c>
      <c r="D60" s="28" t="s">
        <v>26</v>
      </c>
      <c r="E60" s="28" t="s">
        <v>35</v>
      </c>
      <c r="F60" s="279" t="s">
        <v>18</v>
      </c>
      <c r="G60" s="129">
        <v>3.5</v>
      </c>
      <c r="H60" s="465"/>
      <c r="I60" s="465"/>
    </row>
    <row r="61" spans="1:11">
      <c r="A61" s="120" t="s">
        <v>74</v>
      </c>
      <c r="B61" s="41">
        <v>6</v>
      </c>
      <c r="C61" s="28" t="s">
        <v>146</v>
      </c>
      <c r="D61" s="28" t="s">
        <v>147</v>
      </c>
      <c r="E61" s="28" t="s">
        <v>71</v>
      </c>
      <c r="F61" s="279" t="s">
        <v>18</v>
      </c>
      <c r="G61" s="129">
        <v>3.5</v>
      </c>
      <c r="H61" s="466"/>
      <c r="I61" s="466"/>
    </row>
    <row r="62" spans="1:11">
      <c r="A62" s="62"/>
      <c r="B62" s="12"/>
      <c r="C62" s="54"/>
      <c r="D62" s="54"/>
      <c r="E62" s="54"/>
      <c r="F62" s="12"/>
      <c r="G62" s="55"/>
      <c r="H62" s="12"/>
      <c r="I62" s="55"/>
    </row>
    <row r="63" spans="1:11">
      <c r="A63" s="125"/>
      <c r="B63" s="12"/>
      <c r="C63" s="54"/>
      <c r="D63" s="54"/>
      <c r="E63" s="54"/>
      <c r="F63" s="12"/>
      <c r="G63" s="55"/>
      <c r="H63" s="12"/>
      <c r="I63" s="55"/>
    </row>
    <row r="64" spans="1:11">
      <c r="A64" s="125"/>
      <c r="B64" s="12"/>
      <c r="C64" s="54"/>
      <c r="D64" s="54"/>
      <c r="E64" s="54"/>
      <c r="F64" s="84"/>
      <c r="G64" s="55"/>
      <c r="H64" s="12"/>
      <c r="I64" s="12"/>
    </row>
    <row r="65" spans="1:13">
      <c r="A65" s="125"/>
      <c r="B65" s="12"/>
      <c r="C65" s="54"/>
      <c r="D65" s="54"/>
      <c r="E65" s="54"/>
      <c r="F65" s="12"/>
      <c r="G65" s="55"/>
      <c r="H65" s="12"/>
      <c r="I65" s="12"/>
    </row>
    <row r="66" spans="1:13">
      <c r="A66" s="12"/>
      <c r="B66" s="12"/>
      <c r="C66" s="54"/>
      <c r="D66" s="54"/>
      <c r="E66" s="54"/>
      <c r="F66" s="12"/>
      <c r="G66" s="55"/>
      <c r="H66" s="12"/>
      <c r="I66" s="55"/>
      <c r="J66" s="11"/>
      <c r="K66" s="11"/>
      <c r="M66" s="11"/>
    </row>
    <row r="67" spans="1:13">
      <c r="A67" s="125"/>
      <c r="B67" s="12"/>
      <c r="C67" s="54"/>
      <c r="D67" s="54"/>
      <c r="E67" s="54"/>
      <c r="F67" s="12"/>
      <c r="G67" s="55"/>
      <c r="H67" s="12"/>
      <c r="I67" s="55"/>
      <c r="J67" s="11"/>
      <c r="K67" s="11"/>
      <c r="M67" s="11"/>
    </row>
    <row r="68" spans="1:13">
      <c r="A68" s="125"/>
      <c r="B68" s="12"/>
      <c r="C68" s="54"/>
      <c r="D68" s="54"/>
      <c r="E68" s="54"/>
      <c r="F68" s="12"/>
      <c r="G68" s="55"/>
      <c r="H68" s="12"/>
      <c r="I68" s="55"/>
      <c r="J68" s="11"/>
      <c r="K68" s="11"/>
      <c r="M68" s="11"/>
    </row>
    <row r="69" spans="1:13">
      <c r="A69" s="125"/>
      <c r="B69" s="12"/>
      <c r="C69" s="54"/>
      <c r="D69" s="54"/>
      <c r="E69" s="54"/>
      <c r="F69" s="12"/>
      <c r="G69" s="55"/>
      <c r="H69" s="12"/>
      <c r="I69" s="55"/>
    </row>
    <row r="70" spans="1:13">
      <c r="A70" s="12"/>
      <c r="B70" s="12"/>
      <c r="C70" s="54"/>
      <c r="D70" s="54"/>
      <c r="E70" s="54"/>
      <c r="F70" s="12"/>
      <c r="G70" s="12"/>
      <c r="H70" s="12"/>
      <c r="I70" s="12"/>
    </row>
    <row r="71" spans="1:13">
      <c r="A71" s="12"/>
      <c r="B71" s="12"/>
      <c r="C71" s="54"/>
      <c r="D71" s="54"/>
      <c r="E71" s="54"/>
      <c r="F71" s="12"/>
      <c r="G71" s="55"/>
      <c r="H71" s="12"/>
      <c r="I71" s="55"/>
    </row>
    <row r="72" spans="1:13">
      <c r="A72" s="12"/>
      <c r="B72" s="12"/>
      <c r="C72" s="54"/>
      <c r="D72" s="54"/>
      <c r="E72" s="54"/>
      <c r="F72" s="12"/>
    </row>
  </sheetData>
  <sortState ref="L3:L60">
    <sortCondition ref="L3:L60"/>
  </sortState>
  <mergeCells count="27">
    <mergeCell ref="I20:I29"/>
    <mergeCell ref="I31:I39"/>
    <mergeCell ref="I41:I53"/>
    <mergeCell ref="I55:I57"/>
    <mergeCell ref="I59:I61"/>
    <mergeCell ref="I2:I4"/>
    <mergeCell ref="I10:I12"/>
    <mergeCell ref="I14:I15"/>
    <mergeCell ref="I17:I18"/>
    <mergeCell ref="I6:I8"/>
    <mergeCell ref="H20:H29"/>
    <mergeCell ref="H31:H39"/>
    <mergeCell ref="H41:H53"/>
    <mergeCell ref="H55:H57"/>
    <mergeCell ref="H59:H61"/>
    <mergeCell ref="H2:H4"/>
    <mergeCell ref="H10:H12"/>
    <mergeCell ref="H14:H15"/>
    <mergeCell ref="H17:H18"/>
    <mergeCell ref="H6:H8"/>
    <mergeCell ref="C45:D45"/>
    <mergeCell ref="C50:D50"/>
    <mergeCell ref="C20:D20"/>
    <mergeCell ref="C25:D25"/>
    <mergeCell ref="C31:D31"/>
    <mergeCell ref="C35:D35"/>
    <mergeCell ref="C41:D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X34"/>
  <sheetViews>
    <sheetView zoomScale="75" zoomScaleNormal="75" workbookViewId="0">
      <selection activeCell="W10" sqref="W10"/>
    </sheetView>
  </sheetViews>
  <sheetFormatPr defaultRowHeight="14.25"/>
  <cols>
    <col min="1" max="1" width="4.7109375" style="2" customWidth="1"/>
    <col min="2" max="2" width="4.5703125" style="2" customWidth="1"/>
    <col min="3" max="3" width="8.85546875" style="2" customWidth="1"/>
    <col min="4" max="4" width="14.140625" style="2" customWidth="1"/>
    <col min="5" max="5" width="20.42578125" style="2" customWidth="1"/>
    <col min="6" max="6" width="9.140625" style="2"/>
    <col min="7" max="7" width="7.7109375" style="2" customWidth="1"/>
    <col min="8" max="8" width="7.28515625" style="2" customWidth="1"/>
    <col min="9" max="9" width="7.85546875" style="2" customWidth="1"/>
    <col min="10" max="10" width="7.28515625" style="2" customWidth="1"/>
    <col min="11" max="11" width="7.7109375" style="2" customWidth="1"/>
    <col min="12" max="12" width="7.28515625" style="2" customWidth="1"/>
    <col min="13" max="13" width="7.7109375" style="2" customWidth="1"/>
    <col min="14" max="18" width="7.85546875" style="2" customWidth="1"/>
    <col min="19" max="19" width="8.5703125" style="2" bestFit="1" customWidth="1"/>
    <col min="20" max="20" width="7.85546875" style="2" customWidth="1"/>
    <col min="21" max="22" width="9.28515625" style="2" customWidth="1"/>
    <col min="23" max="23" width="9.85546875" style="2" bestFit="1" customWidth="1"/>
    <col min="24" max="16384" width="9.140625" style="2"/>
  </cols>
  <sheetData>
    <row r="1" spans="1:23" ht="18">
      <c r="B1" s="14" t="s">
        <v>76</v>
      </c>
    </row>
    <row r="2" spans="1:23" ht="18">
      <c r="B2" s="14" t="s">
        <v>53</v>
      </c>
    </row>
    <row r="3" spans="1:23" ht="18.75" thickBot="1">
      <c r="B3" s="14"/>
    </row>
    <row r="4" spans="1:23" ht="43.5" thickBot="1">
      <c r="A4" s="30" t="s">
        <v>30</v>
      </c>
      <c r="B4" s="15" t="s">
        <v>11</v>
      </c>
      <c r="C4" s="15" t="s">
        <v>2</v>
      </c>
      <c r="D4" s="15" t="s">
        <v>3</v>
      </c>
      <c r="E4" s="15" t="s">
        <v>4</v>
      </c>
      <c r="F4" s="16" t="s">
        <v>16</v>
      </c>
      <c r="G4" s="21" t="s">
        <v>37</v>
      </c>
      <c r="H4" s="20" t="s">
        <v>10</v>
      </c>
      <c r="I4" s="21" t="s">
        <v>15</v>
      </c>
      <c r="J4" s="20" t="s">
        <v>10</v>
      </c>
      <c r="K4" s="21" t="s">
        <v>14</v>
      </c>
      <c r="L4" s="20" t="s">
        <v>10</v>
      </c>
      <c r="M4" s="21" t="s">
        <v>44</v>
      </c>
      <c r="N4" s="20" t="s">
        <v>10</v>
      </c>
      <c r="O4" s="21" t="s">
        <v>6</v>
      </c>
      <c r="P4" s="20" t="s">
        <v>10</v>
      </c>
      <c r="Q4" s="21" t="s">
        <v>9</v>
      </c>
      <c r="R4" s="20" t="s">
        <v>10</v>
      </c>
      <c r="S4" s="21" t="s">
        <v>45</v>
      </c>
      <c r="T4" s="20" t="s">
        <v>10</v>
      </c>
      <c r="U4" s="19" t="s">
        <v>17</v>
      </c>
      <c r="V4" s="18" t="s">
        <v>13</v>
      </c>
      <c r="W4" s="17" t="s">
        <v>33</v>
      </c>
    </row>
    <row r="5" spans="1:23" ht="15" thickBot="1">
      <c r="A5" s="7"/>
      <c r="B5" s="8"/>
      <c r="C5" s="8"/>
      <c r="D5" s="8"/>
      <c r="E5" s="9"/>
      <c r="F5" s="7"/>
      <c r="G5" s="8"/>
      <c r="H5" s="8"/>
      <c r="I5" s="10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>
      <c r="A6" s="34">
        <v>4</v>
      </c>
      <c r="B6" s="103">
        <v>9</v>
      </c>
      <c r="C6" s="104" t="s">
        <v>67</v>
      </c>
      <c r="D6" s="105" t="s">
        <v>68</v>
      </c>
      <c r="E6" s="105" t="s">
        <v>71</v>
      </c>
      <c r="F6" s="347" t="s">
        <v>43</v>
      </c>
      <c r="G6" s="66">
        <f>HeptTrack!F4</f>
        <v>16.760000000000002</v>
      </c>
      <c r="H6" s="76">
        <f>HeptTrack!G4</f>
        <v>624</v>
      </c>
      <c r="I6" s="66">
        <f>HeptField!F4</f>
        <v>1.4</v>
      </c>
      <c r="J6" s="76">
        <f>HeptField!G4</f>
        <v>512</v>
      </c>
      <c r="K6" s="66">
        <f>HeptField!N4</f>
        <v>7.42</v>
      </c>
      <c r="L6" s="67">
        <f>HeptField!O4</f>
        <v>362</v>
      </c>
      <c r="M6" s="66">
        <f>HeptTrack!N4</f>
        <v>27.85</v>
      </c>
      <c r="N6" s="67">
        <f>HeptTrack!O4</f>
        <v>643</v>
      </c>
      <c r="O6" s="66">
        <f>HeptField!V4</f>
        <v>4.6900000000000004</v>
      </c>
      <c r="P6" s="67">
        <f>HeptField!W4</f>
        <v>477</v>
      </c>
      <c r="Q6" s="66">
        <f>HeptField!AD4</f>
        <v>9.89</v>
      </c>
      <c r="R6" s="67">
        <f>HeptField!AE4</f>
        <v>104</v>
      </c>
      <c r="S6" s="66" t="str">
        <f>HeptTrack!V4</f>
        <v>2.44.82</v>
      </c>
      <c r="T6" s="67">
        <f>HeptTrack!W4</f>
        <v>519</v>
      </c>
      <c r="U6" s="79">
        <f>SUM(H6+J6+L6+N6+P6+R6+T6)</f>
        <v>3241</v>
      </c>
      <c r="V6" s="342" t="s">
        <v>43</v>
      </c>
      <c r="W6" s="65">
        <v>1</v>
      </c>
    </row>
    <row r="7" spans="1:23">
      <c r="A7" s="35">
        <v>5</v>
      </c>
      <c r="B7" s="98">
        <v>7</v>
      </c>
      <c r="C7" s="92" t="s">
        <v>155</v>
      </c>
      <c r="D7" s="92" t="s">
        <v>91</v>
      </c>
      <c r="E7" s="92" t="s">
        <v>93</v>
      </c>
      <c r="F7" s="268" t="s">
        <v>41</v>
      </c>
      <c r="G7" s="69">
        <f>HeptTrack!F6</f>
        <v>14.77</v>
      </c>
      <c r="H7" s="70">
        <f>HeptTrack!G6</f>
        <v>543</v>
      </c>
      <c r="I7" s="69">
        <f>HeptField!F6</f>
        <v>1.4</v>
      </c>
      <c r="J7" s="77">
        <f>HeptField!G6</f>
        <v>666</v>
      </c>
      <c r="K7" s="69">
        <f>HeptField!N6</f>
        <v>9.3000000000000007</v>
      </c>
      <c r="L7" s="70">
        <f>HeptField!O6</f>
        <v>550</v>
      </c>
      <c r="M7" s="69">
        <f>HeptTrack!N6</f>
        <v>34.119999999999997</v>
      </c>
      <c r="N7" s="70">
        <f>HeptTrack!O6</f>
        <v>359</v>
      </c>
      <c r="O7" s="69">
        <f>HeptField!V6</f>
        <v>3.84</v>
      </c>
      <c r="P7" s="70">
        <f>HeptField!W6</f>
        <v>369</v>
      </c>
      <c r="Q7" s="69">
        <f>HeptField!AD6</f>
        <v>20.59</v>
      </c>
      <c r="R7" s="70">
        <f>HeptField!AE6</f>
        <v>356</v>
      </c>
      <c r="S7" s="69" t="str">
        <f>HeptTrack!V6</f>
        <v>3.23.63</v>
      </c>
      <c r="T7" s="70">
        <f>HeptTrack!W6</f>
        <v>244</v>
      </c>
      <c r="U7" s="80">
        <f>SUM(H7+J7+L7+N7+P7+R7+T7)</f>
        <v>3087</v>
      </c>
      <c r="V7" s="295" t="s">
        <v>41</v>
      </c>
      <c r="W7" s="68">
        <v>2</v>
      </c>
    </row>
    <row r="8" spans="1:23">
      <c r="A8" s="35">
        <v>4</v>
      </c>
      <c r="B8" s="109">
        <v>10</v>
      </c>
      <c r="C8" s="93" t="s">
        <v>69</v>
      </c>
      <c r="D8" s="94" t="s">
        <v>70</v>
      </c>
      <c r="E8" s="94" t="s">
        <v>71</v>
      </c>
      <c r="F8" s="323" t="s">
        <v>43</v>
      </c>
      <c r="G8" s="69">
        <f>HeptTrack!F5</f>
        <v>16.53</v>
      </c>
      <c r="H8" s="70">
        <f>HeptTrack!G5</f>
        <v>651</v>
      </c>
      <c r="I8" s="69">
        <f>HeptField!F5</f>
        <v>1.35</v>
      </c>
      <c r="J8" s="77">
        <f>HeptField!G5</f>
        <v>460</v>
      </c>
      <c r="K8" s="69">
        <f>HeptField!N5</f>
        <v>8.16</v>
      </c>
      <c r="L8" s="70">
        <f>HeptField!O5</f>
        <v>410</v>
      </c>
      <c r="M8" s="69">
        <f>HeptTrack!N5</f>
        <v>30.28</v>
      </c>
      <c r="N8" s="70">
        <f>HeptTrack!O5</f>
        <v>463</v>
      </c>
      <c r="O8" s="69">
        <f>HeptField!V5</f>
        <v>4.18</v>
      </c>
      <c r="P8" s="70">
        <f>HeptField!W5</f>
        <v>350</v>
      </c>
      <c r="Q8" s="69">
        <f>HeptField!AD5</f>
        <v>17.2</v>
      </c>
      <c r="R8" s="70">
        <f>HeptField!AE5</f>
        <v>237</v>
      </c>
      <c r="S8" s="69" t="str">
        <f>HeptTrack!V5</f>
        <v>3.16.12</v>
      </c>
      <c r="T8" s="70">
        <f>HeptTrack!W5</f>
        <v>230</v>
      </c>
      <c r="U8" s="80">
        <f>SUM(H8+J8+L8+N8+P8+R8+T8)</f>
        <v>2801</v>
      </c>
      <c r="V8" s="300" t="s">
        <v>43</v>
      </c>
      <c r="W8" s="68">
        <v>3</v>
      </c>
    </row>
    <row r="9" spans="1:23" ht="15" thickBot="1">
      <c r="A9" s="36">
        <v>5</v>
      </c>
      <c r="B9" s="114">
        <v>8</v>
      </c>
      <c r="C9" s="108" t="s">
        <v>67</v>
      </c>
      <c r="D9" s="108" t="s">
        <v>92</v>
      </c>
      <c r="E9" s="143" t="s">
        <v>88</v>
      </c>
      <c r="F9" s="346" t="s">
        <v>41</v>
      </c>
      <c r="G9" s="73" t="str">
        <f>HeptTrack!F7</f>
        <v>DNF</v>
      </c>
      <c r="H9" s="74">
        <f>HeptTrack!G7</f>
        <v>0</v>
      </c>
      <c r="I9" s="73">
        <f>HeptField!F7</f>
        <v>1</v>
      </c>
      <c r="J9" s="78">
        <f>HeptField!G7</f>
        <v>222</v>
      </c>
      <c r="K9" s="73">
        <f>HeptField!N7</f>
        <v>7.03</v>
      </c>
      <c r="L9" s="74">
        <f>HeptField!O7</f>
        <v>386</v>
      </c>
      <c r="M9" s="73" t="str">
        <f>HeptTrack!N7</f>
        <v>DNF</v>
      </c>
      <c r="N9" s="74">
        <f>HeptTrack!O7</f>
        <v>0</v>
      </c>
      <c r="O9" s="73">
        <f>HeptField!V7</f>
        <v>3.32</v>
      </c>
      <c r="P9" s="74">
        <f>HeptField!W7</f>
        <v>237</v>
      </c>
      <c r="Q9" s="73">
        <f>HeptField!AD7</f>
        <v>16.28</v>
      </c>
      <c r="R9" s="74">
        <f>HeptField!AE7</f>
        <v>264</v>
      </c>
      <c r="S9" s="73" t="str">
        <f>HeptTrack!V7</f>
        <v>3.24.95</v>
      </c>
      <c r="T9" s="74">
        <f>HeptTrack!W7</f>
        <v>235</v>
      </c>
      <c r="U9" s="81">
        <f>SUM(H9+J9+L9+N9+P9+R9+T9)</f>
        <v>1344</v>
      </c>
      <c r="V9" s="343" t="s">
        <v>41</v>
      </c>
      <c r="W9" s="72">
        <v>4</v>
      </c>
    </row>
    <row r="12" spans="1:23" ht="15" thickBot="1"/>
    <row r="13" spans="1:23" ht="43.5" thickBot="1">
      <c r="A13" s="30" t="s">
        <v>30</v>
      </c>
      <c r="B13" s="15" t="s">
        <v>11</v>
      </c>
      <c r="C13" s="15" t="s">
        <v>2</v>
      </c>
      <c r="D13" s="15" t="s">
        <v>3</v>
      </c>
      <c r="E13" s="15" t="s">
        <v>4</v>
      </c>
      <c r="F13" s="16" t="s">
        <v>16</v>
      </c>
      <c r="G13" s="21" t="s">
        <v>37</v>
      </c>
      <c r="H13" s="20" t="s">
        <v>10</v>
      </c>
      <c r="I13" s="21" t="s">
        <v>15</v>
      </c>
      <c r="J13" s="20" t="s">
        <v>10</v>
      </c>
      <c r="K13" s="21" t="s">
        <v>14</v>
      </c>
      <c r="L13" s="20" t="s">
        <v>10</v>
      </c>
      <c r="M13" s="21" t="s">
        <v>44</v>
      </c>
      <c r="N13" s="20" t="s">
        <v>10</v>
      </c>
      <c r="O13" s="21" t="s">
        <v>6</v>
      </c>
      <c r="P13" s="20" t="s">
        <v>10</v>
      </c>
      <c r="Q13" s="21" t="s">
        <v>9</v>
      </c>
      <c r="R13" s="20" t="s">
        <v>10</v>
      </c>
      <c r="S13" s="21" t="s">
        <v>45</v>
      </c>
      <c r="T13" s="20" t="s">
        <v>10</v>
      </c>
      <c r="U13" s="19" t="s">
        <v>17</v>
      </c>
      <c r="V13" s="18" t="s">
        <v>13</v>
      </c>
      <c r="W13" s="17" t="s">
        <v>33</v>
      </c>
    </row>
    <row r="14" spans="1:23" ht="15" thickBot="1">
      <c r="A14" s="12"/>
      <c r="B14" s="88"/>
      <c r="C14" s="89"/>
      <c r="D14" s="89"/>
      <c r="E14" s="90"/>
      <c r="F14" s="85"/>
      <c r="G14" s="55"/>
      <c r="H14" s="12"/>
      <c r="I14" s="55"/>
      <c r="J14" s="37"/>
      <c r="K14" s="55"/>
      <c r="L14" s="12"/>
      <c r="M14" s="55"/>
      <c r="N14" s="12"/>
      <c r="O14" s="55"/>
      <c r="P14" s="12"/>
      <c r="Q14" s="55"/>
      <c r="R14" s="12"/>
      <c r="S14" s="55"/>
      <c r="T14" s="12"/>
      <c r="U14" s="37"/>
      <c r="V14" s="12"/>
      <c r="W14" s="12"/>
    </row>
    <row r="15" spans="1:23">
      <c r="A15" s="145">
        <v>4</v>
      </c>
      <c r="B15" s="103">
        <v>10</v>
      </c>
      <c r="C15" s="104" t="s">
        <v>67</v>
      </c>
      <c r="D15" s="105" t="s">
        <v>68</v>
      </c>
      <c r="E15" s="105" t="s">
        <v>71</v>
      </c>
      <c r="F15" s="347" t="s">
        <v>43</v>
      </c>
      <c r="G15" s="66">
        <f>HeptTrack!F4</f>
        <v>16.760000000000002</v>
      </c>
      <c r="H15" s="76">
        <f>HeptTrack!G4</f>
        <v>624</v>
      </c>
      <c r="I15" s="66">
        <f>HeptField!F4</f>
        <v>1.4</v>
      </c>
      <c r="J15" s="76">
        <f>HeptField!G4</f>
        <v>512</v>
      </c>
      <c r="K15" s="66">
        <f>HeptField!N4</f>
        <v>7.42</v>
      </c>
      <c r="L15" s="67">
        <f>HeptField!O4</f>
        <v>362</v>
      </c>
      <c r="M15" s="66">
        <f>HeptTrack!N4</f>
        <v>27.85</v>
      </c>
      <c r="N15" s="67">
        <f>HeptTrack!O4</f>
        <v>643</v>
      </c>
      <c r="O15" s="66">
        <f>HeptField!V4</f>
        <v>4.6900000000000004</v>
      </c>
      <c r="P15" s="67">
        <f>HeptField!W4</f>
        <v>477</v>
      </c>
      <c r="Q15" s="66">
        <f>HeptField!AD4</f>
        <v>9.89</v>
      </c>
      <c r="R15" s="67">
        <f>HeptField!AE4</f>
        <v>104</v>
      </c>
      <c r="S15" s="66" t="str">
        <f>HeptTrack!V4</f>
        <v>2.44.82</v>
      </c>
      <c r="T15" s="67">
        <f>HeptTrack!W4</f>
        <v>519</v>
      </c>
      <c r="U15" s="79">
        <f>SUM(H15+J15+L15+N15+P15+R15+T15)</f>
        <v>3241</v>
      </c>
      <c r="V15" s="342" t="s">
        <v>43</v>
      </c>
      <c r="W15" s="65">
        <v>1</v>
      </c>
    </row>
    <row r="16" spans="1:23" ht="15" thickBot="1">
      <c r="A16" s="36">
        <v>4</v>
      </c>
      <c r="B16" s="110">
        <v>9</v>
      </c>
      <c r="C16" s="115" t="s">
        <v>69</v>
      </c>
      <c r="D16" s="116" t="s">
        <v>70</v>
      </c>
      <c r="E16" s="116" t="s">
        <v>71</v>
      </c>
      <c r="F16" s="348" t="s">
        <v>43</v>
      </c>
      <c r="G16" s="73">
        <f>HeptTrack!F5</f>
        <v>16.53</v>
      </c>
      <c r="H16" s="74">
        <f>HeptTrack!G5</f>
        <v>651</v>
      </c>
      <c r="I16" s="73">
        <f>HeptField!F5</f>
        <v>1.35</v>
      </c>
      <c r="J16" s="78">
        <f>HeptField!G5</f>
        <v>460</v>
      </c>
      <c r="K16" s="73">
        <f>HeptField!N5</f>
        <v>8.16</v>
      </c>
      <c r="L16" s="74">
        <f>HeptField!O5</f>
        <v>410</v>
      </c>
      <c r="M16" s="73">
        <f>HeptTrack!N5</f>
        <v>30.28</v>
      </c>
      <c r="N16" s="74">
        <f>HeptTrack!O5</f>
        <v>463</v>
      </c>
      <c r="O16" s="73">
        <f>HeptField!V5</f>
        <v>4.18</v>
      </c>
      <c r="P16" s="74">
        <f>HeptField!W5</f>
        <v>350</v>
      </c>
      <c r="Q16" s="73">
        <f>HeptField!AD5</f>
        <v>17.2</v>
      </c>
      <c r="R16" s="74">
        <f>HeptField!AE5</f>
        <v>237</v>
      </c>
      <c r="S16" s="73" t="str">
        <f>HeptTrack!V5</f>
        <v>3.16.12</v>
      </c>
      <c r="T16" s="74">
        <f>HeptTrack!W5</f>
        <v>230</v>
      </c>
      <c r="U16" s="81">
        <f>SUM(H16+J16+L16+N16+P16+R16+T16)</f>
        <v>2801</v>
      </c>
      <c r="V16" s="301" t="s">
        <v>43</v>
      </c>
      <c r="W16" s="72">
        <v>2</v>
      </c>
    </row>
    <row r="17" spans="1:24" ht="15" thickBot="1">
      <c r="A17" s="12"/>
      <c r="B17" s="86"/>
      <c r="C17" s="87"/>
      <c r="D17" s="87"/>
      <c r="E17" s="87"/>
      <c r="F17" s="87"/>
      <c r="G17" s="55"/>
      <c r="H17" s="12"/>
      <c r="I17" s="55"/>
      <c r="J17" s="37"/>
      <c r="K17" s="55"/>
      <c r="L17" s="12"/>
      <c r="M17" s="55"/>
      <c r="N17" s="12"/>
      <c r="O17" s="55"/>
      <c r="P17" s="12"/>
      <c r="Q17" s="55"/>
      <c r="R17" s="12"/>
      <c r="S17" s="55"/>
      <c r="T17" s="12"/>
      <c r="U17" s="37"/>
      <c r="V17" s="12"/>
      <c r="W17" s="12"/>
    </row>
    <row r="18" spans="1:24">
      <c r="A18" s="145">
        <v>5</v>
      </c>
      <c r="B18" s="96">
        <v>7</v>
      </c>
      <c r="C18" s="97" t="s">
        <v>155</v>
      </c>
      <c r="D18" s="97" t="s">
        <v>91</v>
      </c>
      <c r="E18" s="97" t="s">
        <v>93</v>
      </c>
      <c r="F18" s="267" t="s">
        <v>41</v>
      </c>
      <c r="G18" s="66">
        <f>HeptTrack!F6</f>
        <v>14.77</v>
      </c>
      <c r="H18" s="67">
        <f>HeptTrack!G6</f>
        <v>543</v>
      </c>
      <c r="I18" s="66">
        <f>HeptField!F6</f>
        <v>1.4</v>
      </c>
      <c r="J18" s="76">
        <f>HeptField!G6</f>
        <v>666</v>
      </c>
      <c r="K18" s="66">
        <f>HeptField!N6</f>
        <v>9.3000000000000007</v>
      </c>
      <c r="L18" s="67">
        <f>HeptField!O6</f>
        <v>550</v>
      </c>
      <c r="M18" s="66">
        <f>HeptTrack!N6</f>
        <v>34.119999999999997</v>
      </c>
      <c r="N18" s="67">
        <f>HeptTrack!O6</f>
        <v>359</v>
      </c>
      <c r="O18" s="66">
        <f>HeptField!V6</f>
        <v>3.84</v>
      </c>
      <c r="P18" s="67">
        <f>HeptField!W6</f>
        <v>369</v>
      </c>
      <c r="Q18" s="66">
        <f>HeptField!AD6</f>
        <v>20.59</v>
      </c>
      <c r="R18" s="67">
        <f>HeptField!AE6</f>
        <v>356</v>
      </c>
      <c r="S18" s="66" t="str">
        <f>HeptTrack!V6</f>
        <v>3.23.63</v>
      </c>
      <c r="T18" s="67">
        <f>HeptTrack!W6</f>
        <v>244</v>
      </c>
      <c r="U18" s="79">
        <f t="shared" ref="U18:U19" si="0">SUM(H18+J18+L18+N18+P18+R18+T18)</f>
        <v>3087</v>
      </c>
      <c r="V18" s="345" t="s">
        <v>41</v>
      </c>
      <c r="W18" s="65">
        <v>1</v>
      </c>
    </row>
    <row r="19" spans="1:24" ht="15" thickBot="1">
      <c r="A19" s="36">
        <v>5</v>
      </c>
      <c r="B19" s="114">
        <v>8</v>
      </c>
      <c r="C19" s="108" t="s">
        <v>67</v>
      </c>
      <c r="D19" s="108" t="s">
        <v>92</v>
      </c>
      <c r="E19" s="143" t="s">
        <v>88</v>
      </c>
      <c r="F19" s="346" t="s">
        <v>41</v>
      </c>
      <c r="G19" s="73" t="str">
        <f>HeptTrack!F7</f>
        <v>DNF</v>
      </c>
      <c r="H19" s="74">
        <f>HeptTrack!G7</f>
        <v>0</v>
      </c>
      <c r="I19" s="73">
        <f>HeptField!F7</f>
        <v>1</v>
      </c>
      <c r="J19" s="78">
        <f>HeptField!G7</f>
        <v>222</v>
      </c>
      <c r="K19" s="73">
        <f>HeptField!N7</f>
        <v>7.03</v>
      </c>
      <c r="L19" s="74">
        <f>HeptField!O7</f>
        <v>386</v>
      </c>
      <c r="M19" s="73" t="str">
        <f>HeptTrack!N7</f>
        <v>DNF</v>
      </c>
      <c r="N19" s="74">
        <f>HeptTrack!O7</f>
        <v>0</v>
      </c>
      <c r="O19" s="73">
        <f>HeptField!V7</f>
        <v>3.32</v>
      </c>
      <c r="P19" s="74">
        <f>HeptField!W7</f>
        <v>237</v>
      </c>
      <c r="Q19" s="73">
        <f>HeptField!AD7</f>
        <v>16.28</v>
      </c>
      <c r="R19" s="74">
        <f>HeptField!AE7</f>
        <v>264</v>
      </c>
      <c r="S19" s="73" t="str">
        <f>HeptTrack!V7</f>
        <v>3.24.95</v>
      </c>
      <c r="T19" s="74">
        <f>HeptTrack!W7</f>
        <v>235</v>
      </c>
      <c r="U19" s="81">
        <f t="shared" si="0"/>
        <v>1344</v>
      </c>
      <c r="V19" s="343" t="s">
        <v>41</v>
      </c>
      <c r="W19" s="72">
        <v>2</v>
      </c>
    </row>
    <row r="20" spans="1:24">
      <c r="A20" s="12"/>
      <c r="B20" s="13"/>
      <c r="C20" s="54"/>
      <c r="D20" s="11"/>
      <c r="E20" s="11"/>
      <c r="F20" s="12"/>
      <c r="G20" s="55"/>
      <c r="H20" s="12"/>
      <c r="I20" s="55"/>
      <c r="J20" s="37"/>
      <c r="K20" s="55"/>
      <c r="L20" s="12"/>
      <c r="M20" s="55"/>
      <c r="N20" s="12"/>
      <c r="O20" s="55"/>
      <c r="P20" s="12"/>
      <c r="Q20" s="55"/>
      <c r="R20" s="12"/>
      <c r="S20" s="55"/>
      <c r="T20" s="12"/>
      <c r="U20" s="37"/>
      <c r="V20" s="12"/>
      <c r="W20" s="12"/>
    </row>
    <row r="21" spans="1:24">
      <c r="A21" s="7"/>
      <c r="B21" s="8"/>
      <c r="C21" s="8"/>
      <c r="D21" s="8"/>
      <c r="E21" s="113"/>
      <c r="F21" s="7"/>
      <c r="G21" s="7"/>
      <c r="H21" s="7"/>
      <c r="I21" s="11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54"/>
    </row>
    <row r="22" spans="1:24">
      <c r="A22" s="12"/>
      <c r="B22" s="12"/>
      <c r="C22" s="54"/>
      <c r="D22" s="54"/>
      <c r="E22" s="54"/>
      <c r="F22" s="12"/>
      <c r="G22" s="55"/>
      <c r="H22" s="12"/>
      <c r="I22" s="55"/>
      <c r="J22" s="37"/>
      <c r="K22" s="55"/>
      <c r="L22" s="12"/>
      <c r="M22" s="55"/>
      <c r="N22" s="12"/>
      <c r="O22" s="55"/>
      <c r="P22" s="12"/>
      <c r="Q22" s="55"/>
      <c r="R22" s="12"/>
      <c r="S22" s="55"/>
      <c r="T22" s="12"/>
      <c r="U22" s="37"/>
      <c r="V22" s="12"/>
      <c r="W22" s="12"/>
    </row>
    <row r="23" spans="1:24">
      <c r="A23" s="62"/>
      <c r="B23" s="12"/>
      <c r="C23" s="54"/>
      <c r="D23" s="54"/>
      <c r="E23" s="54"/>
      <c r="F23" s="85"/>
      <c r="G23" s="55"/>
      <c r="H23" s="12"/>
      <c r="I23" s="55"/>
      <c r="J23" s="37"/>
      <c r="K23" s="55"/>
      <c r="L23" s="12"/>
      <c r="M23" s="55"/>
      <c r="N23" s="12"/>
      <c r="O23" s="55"/>
      <c r="P23" s="12"/>
      <c r="Q23" s="55"/>
      <c r="R23" s="12"/>
      <c r="S23" s="55"/>
      <c r="T23" s="12"/>
      <c r="U23" s="37"/>
      <c r="V23" s="12"/>
      <c r="W23" s="12"/>
    </row>
    <row r="24" spans="1:24">
      <c r="A24" s="62"/>
      <c r="B24" s="12"/>
      <c r="C24" s="54"/>
      <c r="D24" s="54"/>
      <c r="E24" s="54"/>
      <c r="F24" s="85"/>
      <c r="G24" s="8"/>
      <c r="H24" s="8"/>
      <c r="I24" s="10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61"/>
    </row>
    <row r="25" spans="1:24">
      <c r="A25" s="62"/>
      <c r="B25" s="12"/>
      <c r="C25" s="54"/>
      <c r="D25" s="54"/>
      <c r="E25" s="54"/>
      <c r="F25" s="85"/>
      <c r="G25" s="8"/>
      <c r="H25" s="8"/>
      <c r="I25" s="10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4">
      <c r="A26" s="62"/>
      <c r="B26" s="12"/>
      <c r="C26" s="54"/>
      <c r="D26" s="54"/>
      <c r="E26" s="54"/>
      <c r="F26" s="85"/>
      <c r="G26" s="55"/>
      <c r="H26" s="12"/>
      <c r="I26" s="55"/>
      <c r="J26" s="37"/>
      <c r="K26" s="55"/>
      <c r="L26" s="12"/>
      <c r="M26" s="55"/>
      <c r="N26" s="12"/>
      <c r="O26" s="55"/>
      <c r="P26" s="12"/>
      <c r="Q26" s="55"/>
      <c r="R26" s="12"/>
      <c r="S26" s="55"/>
      <c r="T26" s="12"/>
      <c r="U26" s="37"/>
      <c r="V26" s="12"/>
      <c r="W26" s="12"/>
      <c r="X26" s="54"/>
    </row>
    <row r="27" spans="1:24">
      <c r="A27" s="62"/>
      <c r="B27" s="12"/>
      <c r="C27" s="54"/>
      <c r="D27" s="54"/>
      <c r="E27" s="54"/>
      <c r="F27" s="85"/>
      <c r="G27" s="55"/>
      <c r="H27" s="12"/>
      <c r="I27" s="55"/>
      <c r="J27" s="37"/>
      <c r="K27" s="55"/>
      <c r="L27" s="12"/>
      <c r="M27" s="55"/>
      <c r="N27" s="12"/>
      <c r="O27" s="55"/>
      <c r="P27" s="12"/>
      <c r="Q27" s="55"/>
      <c r="R27" s="12"/>
      <c r="S27" s="55"/>
      <c r="T27" s="12"/>
      <c r="U27" s="37"/>
      <c r="V27" s="12"/>
      <c r="W27" s="12"/>
      <c r="X27" s="54"/>
    </row>
    <row r="28" spans="1:24">
      <c r="A28" s="12"/>
      <c r="B28" s="12"/>
      <c r="C28" s="54"/>
      <c r="D28" s="54"/>
      <c r="E28" s="54"/>
      <c r="F28" s="12"/>
      <c r="G28" s="55"/>
      <c r="H28" s="12"/>
      <c r="I28" s="55"/>
      <c r="J28" s="37"/>
      <c r="K28" s="55"/>
      <c r="L28" s="12"/>
      <c r="M28" s="55"/>
      <c r="N28" s="12"/>
      <c r="O28" s="55"/>
      <c r="P28" s="12"/>
      <c r="Q28" s="55"/>
      <c r="R28" s="12"/>
      <c r="S28" s="55"/>
      <c r="T28" s="12"/>
      <c r="U28" s="37"/>
      <c r="V28" s="12"/>
      <c r="W28" s="12"/>
      <c r="X28" s="54"/>
    </row>
    <row r="29" spans="1:24">
      <c r="A29" s="12"/>
      <c r="B29" s="12"/>
      <c r="C29" s="54"/>
      <c r="D29" s="54"/>
      <c r="E29" s="54"/>
      <c r="F29" s="12"/>
      <c r="G29" s="55"/>
      <c r="H29" s="12"/>
      <c r="I29" s="55"/>
      <c r="J29" s="37"/>
      <c r="K29" s="55"/>
      <c r="L29" s="12"/>
      <c r="M29" s="55"/>
      <c r="N29" s="12"/>
      <c r="O29" s="55"/>
      <c r="P29" s="12"/>
      <c r="Q29" s="55"/>
      <c r="R29" s="12"/>
      <c r="S29" s="55"/>
      <c r="T29" s="12"/>
      <c r="U29" s="37"/>
      <c r="V29" s="12"/>
      <c r="W29" s="12"/>
      <c r="X29" s="54"/>
    </row>
    <row r="30" spans="1:24">
      <c r="A30" s="12"/>
      <c r="B30" s="12"/>
      <c r="C30" s="54"/>
      <c r="D30" s="54"/>
      <c r="E30" s="54"/>
      <c r="F30" s="12"/>
      <c r="G30" s="55"/>
      <c r="H30" s="12"/>
      <c r="I30" s="55"/>
      <c r="J30" s="37"/>
      <c r="K30" s="55"/>
      <c r="L30" s="12"/>
      <c r="M30" s="55"/>
      <c r="N30" s="12"/>
      <c r="O30" s="55"/>
      <c r="P30" s="12"/>
      <c r="Q30" s="55"/>
      <c r="R30" s="12"/>
      <c r="S30" s="55"/>
      <c r="T30" s="12"/>
      <c r="U30" s="37"/>
      <c r="V30" s="12"/>
      <c r="W30" s="12"/>
      <c r="X30" s="54"/>
    </row>
    <row r="31" spans="1:24">
      <c r="A31" s="12"/>
      <c r="B31" s="12"/>
      <c r="C31" s="54"/>
      <c r="D31" s="54"/>
      <c r="E31" s="54"/>
      <c r="F31" s="12"/>
      <c r="G31" s="55"/>
      <c r="H31" s="12"/>
      <c r="I31" s="55"/>
      <c r="J31" s="37"/>
      <c r="K31" s="55"/>
      <c r="L31" s="12"/>
      <c r="M31" s="55"/>
      <c r="N31" s="12"/>
      <c r="O31" s="55"/>
      <c r="P31" s="12"/>
      <c r="Q31" s="55"/>
      <c r="R31" s="12"/>
      <c r="S31" s="55"/>
      <c r="T31" s="12"/>
      <c r="U31" s="37"/>
      <c r="V31" s="12"/>
      <c r="W31" s="12"/>
      <c r="X31" s="54"/>
    </row>
    <row r="32" spans="1:24">
      <c r="A32" s="12"/>
      <c r="B32" s="12"/>
      <c r="C32" s="54"/>
      <c r="D32" s="54"/>
      <c r="E32" s="54"/>
      <c r="F32" s="12"/>
      <c r="G32" s="55"/>
      <c r="H32" s="12"/>
      <c r="I32" s="55"/>
      <c r="J32" s="37"/>
      <c r="K32" s="55"/>
      <c r="L32" s="12"/>
      <c r="M32" s="55"/>
      <c r="N32" s="12"/>
      <c r="O32" s="55"/>
      <c r="P32" s="12"/>
      <c r="Q32" s="55"/>
      <c r="R32" s="12"/>
      <c r="S32" s="55"/>
      <c r="T32" s="12"/>
      <c r="U32" s="37"/>
      <c r="V32" s="12"/>
      <c r="W32" s="12"/>
      <c r="X32" s="54"/>
    </row>
    <row r="33" spans="1:24">
      <c r="A33" s="12"/>
      <c r="B33" s="12"/>
      <c r="C33" s="54"/>
      <c r="D33" s="54"/>
      <c r="E33" s="54"/>
      <c r="F33" s="12"/>
      <c r="G33" s="55"/>
      <c r="H33" s="12"/>
      <c r="I33" s="55"/>
      <c r="J33" s="37"/>
      <c r="K33" s="55"/>
      <c r="L33" s="12"/>
      <c r="M33" s="55"/>
      <c r="N33" s="12"/>
      <c r="O33" s="55"/>
      <c r="P33" s="12"/>
      <c r="Q33" s="55"/>
      <c r="R33" s="12"/>
      <c r="S33" s="55"/>
      <c r="T33" s="12"/>
      <c r="U33" s="37"/>
      <c r="V33" s="12"/>
      <c r="W33" s="12"/>
      <c r="X33" s="54"/>
    </row>
    <row r="34" spans="1:24">
      <c r="F34" s="11"/>
      <c r="U34" s="11"/>
      <c r="V34" s="11"/>
    </row>
  </sheetData>
  <sortState ref="A6:V9">
    <sortCondition descending="1" ref="U6:U9"/>
  </sortState>
  <conditionalFormatting sqref="B13:B33 B4:B9">
    <cfRule type="containsText" dxfId="217" priority="16" operator="containsText" text="1.">
      <formula>NOT(ISERROR(SEARCH("1.",B4)))</formula>
    </cfRule>
  </conditionalFormatting>
  <conditionalFormatting sqref="W4 W13:W14 W17 W20:W25">
    <cfRule type="containsText" dxfId="216" priority="13" operator="containsText" text="3">
      <formula>NOT(ISERROR(SEARCH("3",W4)))</formula>
    </cfRule>
    <cfRule type="containsText" dxfId="215" priority="14" operator="containsText" text="2">
      <formula>NOT(ISERROR(SEARCH("2",W4)))</formula>
    </cfRule>
    <cfRule type="containsText" dxfId="214" priority="15" operator="containsText" text="1">
      <formula>NOT(ISERROR(SEARCH("1",W4)))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2A1C7"/>
  </sheetPr>
  <dimension ref="B2:X22"/>
  <sheetViews>
    <sheetView zoomScale="75" zoomScaleNormal="75" workbookViewId="0">
      <selection activeCell="W4" sqref="W4"/>
    </sheetView>
  </sheetViews>
  <sheetFormatPr defaultRowHeight="14.25"/>
  <cols>
    <col min="1" max="1" width="9.140625" style="2"/>
    <col min="2" max="2" width="5.7109375" style="2" customWidth="1"/>
    <col min="3" max="3" width="4.7109375" style="2" bestFit="1" customWidth="1"/>
    <col min="4" max="4" width="8.85546875" style="2" bestFit="1" customWidth="1"/>
    <col min="5" max="5" width="11" style="2" bestFit="1" customWidth="1"/>
    <col min="6" max="7" width="9.140625" style="2"/>
    <col min="8" max="8" width="6.85546875" style="2" bestFit="1" customWidth="1"/>
    <col min="9" max="9" width="9.140625" style="2"/>
    <col min="10" max="10" width="5.7109375" style="2" customWidth="1"/>
    <col min="11" max="11" width="4.7109375" style="2" bestFit="1" customWidth="1"/>
    <col min="12" max="12" width="8.85546875" style="2" bestFit="1" customWidth="1"/>
    <col min="13" max="13" width="11" style="2" bestFit="1" customWidth="1"/>
    <col min="14" max="15" width="9.140625" style="2"/>
    <col min="16" max="16" width="6.85546875" style="2" bestFit="1" customWidth="1"/>
    <col min="17" max="17" width="9.140625" style="2"/>
    <col min="18" max="18" width="5.7109375" style="2" customWidth="1"/>
    <col min="19" max="19" width="4.7109375" style="2" bestFit="1" customWidth="1"/>
    <col min="20" max="20" width="8.85546875" style="2" bestFit="1" customWidth="1"/>
    <col min="21" max="21" width="11" style="2" bestFit="1" customWidth="1"/>
    <col min="22" max="23" width="9.140625" style="2"/>
    <col min="24" max="24" width="6.85546875" style="2" bestFit="1" customWidth="1"/>
    <col min="25" max="16384" width="9.140625" style="2"/>
  </cols>
  <sheetData>
    <row r="2" spans="2:24" ht="26.25" thickBot="1">
      <c r="B2" s="40" t="s">
        <v>37</v>
      </c>
      <c r="J2" s="40" t="s">
        <v>44</v>
      </c>
      <c r="R2" s="40" t="s">
        <v>45</v>
      </c>
    </row>
    <row r="3" spans="2:24" ht="15" thickBot="1">
      <c r="B3" s="47" t="s">
        <v>30</v>
      </c>
      <c r="C3" s="48" t="s">
        <v>56</v>
      </c>
      <c r="D3" s="49" t="s">
        <v>2</v>
      </c>
      <c r="E3" s="50" t="s">
        <v>3</v>
      </c>
      <c r="F3" s="51" t="s">
        <v>27</v>
      </c>
      <c r="G3" s="52" t="s">
        <v>10</v>
      </c>
      <c r="H3" s="53" t="s">
        <v>58</v>
      </c>
      <c r="J3" s="47" t="s">
        <v>30</v>
      </c>
      <c r="K3" s="48" t="s">
        <v>56</v>
      </c>
      <c r="L3" s="49" t="s">
        <v>2</v>
      </c>
      <c r="M3" s="50" t="s">
        <v>3</v>
      </c>
      <c r="N3" s="51" t="s">
        <v>27</v>
      </c>
      <c r="O3" s="52" t="s">
        <v>10</v>
      </c>
      <c r="P3" s="53" t="s">
        <v>58</v>
      </c>
      <c r="R3" s="47" t="s">
        <v>30</v>
      </c>
      <c r="S3" s="48" t="s">
        <v>56</v>
      </c>
      <c r="T3" s="49" t="s">
        <v>2</v>
      </c>
      <c r="U3" s="50" t="s">
        <v>3</v>
      </c>
      <c r="V3" s="51" t="s">
        <v>27</v>
      </c>
      <c r="W3" s="52" t="s">
        <v>10</v>
      </c>
      <c r="X3" s="53" t="s">
        <v>58</v>
      </c>
    </row>
    <row r="4" spans="2:24">
      <c r="B4" s="4">
        <v>4</v>
      </c>
      <c r="C4" s="135">
        <v>9</v>
      </c>
      <c r="D4" s="104" t="s">
        <v>67</v>
      </c>
      <c r="E4" s="133" t="s">
        <v>68</v>
      </c>
      <c r="F4" s="31">
        <v>16.760000000000002</v>
      </c>
      <c r="G4" s="22">
        <v>624</v>
      </c>
      <c r="H4" s="342" t="s">
        <v>43</v>
      </c>
      <c r="J4" s="4">
        <v>4</v>
      </c>
      <c r="K4" s="135">
        <v>9</v>
      </c>
      <c r="L4" s="104" t="s">
        <v>67</v>
      </c>
      <c r="M4" s="133" t="s">
        <v>68</v>
      </c>
      <c r="N4" s="31">
        <v>27.85</v>
      </c>
      <c r="O4" s="383">
        <v>643</v>
      </c>
      <c r="P4" s="342" t="s">
        <v>43</v>
      </c>
      <c r="R4" s="4">
        <v>4</v>
      </c>
      <c r="S4" s="135">
        <v>9</v>
      </c>
      <c r="T4" s="104" t="s">
        <v>67</v>
      </c>
      <c r="U4" s="133" t="s">
        <v>68</v>
      </c>
      <c r="V4" s="31" t="s">
        <v>183</v>
      </c>
      <c r="W4" s="383">
        <v>519</v>
      </c>
      <c r="X4" s="342" t="s">
        <v>43</v>
      </c>
    </row>
    <row r="5" spans="2:24" ht="15" thickBot="1">
      <c r="B5" s="6">
        <v>4</v>
      </c>
      <c r="C5" s="136">
        <v>10</v>
      </c>
      <c r="D5" s="115" t="s">
        <v>69</v>
      </c>
      <c r="E5" s="118" t="s">
        <v>70</v>
      </c>
      <c r="F5" s="33">
        <v>16.53</v>
      </c>
      <c r="G5" s="451">
        <v>651</v>
      </c>
      <c r="H5" s="344" t="s">
        <v>43</v>
      </c>
      <c r="J5" s="6">
        <v>4</v>
      </c>
      <c r="K5" s="136">
        <v>10</v>
      </c>
      <c r="L5" s="115" t="s">
        <v>69</v>
      </c>
      <c r="M5" s="118" t="s">
        <v>70</v>
      </c>
      <c r="N5" s="33">
        <v>30.28</v>
      </c>
      <c r="O5" s="24">
        <v>463</v>
      </c>
      <c r="P5" s="344" t="s">
        <v>43</v>
      </c>
      <c r="R5" s="6">
        <v>4</v>
      </c>
      <c r="S5" s="136">
        <v>10</v>
      </c>
      <c r="T5" s="115" t="s">
        <v>69</v>
      </c>
      <c r="U5" s="118" t="s">
        <v>70</v>
      </c>
      <c r="V5" s="33" t="s">
        <v>184</v>
      </c>
      <c r="W5" s="24">
        <v>230</v>
      </c>
      <c r="X5" s="344" t="s">
        <v>43</v>
      </c>
    </row>
    <row r="6" spans="2:24">
      <c r="B6" s="4">
        <v>5</v>
      </c>
      <c r="C6" s="137">
        <v>7</v>
      </c>
      <c r="D6" s="97" t="s">
        <v>155</v>
      </c>
      <c r="E6" s="97" t="s">
        <v>91</v>
      </c>
      <c r="F6" s="31">
        <v>14.77</v>
      </c>
      <c r="G6" s="22">
        <v>543</v>
      </c>
      <c r="H6" s="345" t="s">
        <v>41</v>
      </c>
      <c r="J6" s="4">
        <v>5</v>
      </c>
      <c r="K6" s="137">
        <v>7</v>
      </c>
      <c r="L6" s="97" t="s">
        <v>155</v>
      </c>
      <c r="M6" s="97" t="s">
        <v>91</v>
      </c>
      <c r="N6" s="31">
        <v>34.119999999999997</v>
      </c>
      <c r="O6" s="22">
        <v>359</v>
      </c>
      <c r="P6" s="345" t="s">
        <v>41</v>
      </c>
      <c r="R6" s="4">
        <v>5</v>
      </c>
      <c r="S6" s="137">
        <v>7</v>
      </c>
      <c r="T6" s="97" t="s">
        <v>155</v>
      </c>
      <c r="U6" s="97" t="s">
        <v>91</v>
      </c>
      <c r="V6" s="31" t="s">
        <v>192</v>
      </c>
      <c r="W6" s="22">
        <v>244</v>
      </c>
      <c r="X6" s="345" t="s">
        <v>41</v>
      </c>
    </row>
    <row r="7" spans="2:24" ht="15" thickBot="1">
      <c r="B7" s="130">
        <v>5</v>
      </c>
      <c r="C7" s="138">
        <v>8</v>
      </c>
      <c r="D7" s="108" t="s">
        <v>67</v>
      </c>
      <c r="E7" s="108" t="s">
        <v>92</v>
      </c>
      <c r="F7" s="131" t="s">
        <v>176</v>
      </c>
      <c r="G7" s="132">
        <v>0</v>
      </c>
      <c r="H7" s="343" t="s">
        <v>41</v>
      </c>
      <c r="J7" s="130">
        <v>5</v>
      </c>
      <c r="K7" s="138">
        <v>8</v>
      </c>
      <c r="L7" s="108" t="s">
        <v>67</v>
      </c>
      <c r="M7" s="108" t="s">
        <v>92</v>
      </c>
      <c r="N7" s="131" t="s">
        <v>176</v>
      </c>
      <c r="O7" s="132">
        <v>0</v>
      </c>
      <c r="P7" s="343" t="s">
        <v>41</v>
      </c>
      <c r="R7" s="130">
        <v>5</v>
      </c>
      <c r="S7" s="138">
        <v>8</v>
      </c>
      <c r="T7" s="108" t="s">
        <v>67</v>
      </c>
      <c r="U7" s="108" t="s">
        <v>92</v>
      </c>
      <c r="V7" s="131" t="s">
        <v>193</v>
      </c>
      <c r="W7" s="132">
        <v>235</v>
      </c>
      <c r="X7" s="343" t="s">
        <v>41</v>
      </c>
    </row>
    <row r="8" spans="2:24">
      <c r="B8" s="4"/>
      <c r="C8" s="134"/>
      <c r="D8" s="27"/>
      <c r="E8" s="139"/>
      <c r="F8" s="31"/>
      <c r="G8" s="22"/>
      <c r="H8" s="64"/>
      <c r="J8" s="4"/>
      <c r="K8" s="134"/>
      <c r="L8" s="27"/>
      <c r="M8" s="139"/>
      <c r="N8" s="31"/>
      <c r="O8" s="22"/>
      <c r="P8" s="64"/>
      <c r="R8" s="4"/>
      <c r="S8" s="134"/>
      <c r="T8" s="27"/>
      <c r="U8" s="139"/>
      <c r="V8" s="31"/>
      <c r="W8" s="22"/>
      <c r="X8" s="64"/>
    </row>
    <row r="9" spans="2:24">
      <c r="B9" s="5"/>
      <c r="C9" s="42"/>
      <c r="D9" s="28"/>
      <c r="E9" s="44"/>
      <c r="F9" s="32"/>
      <c r="G9" s="23"/>
      <c r="H9" s="71"/>
      <c r="J9" s="5"/>
      <c r="K9" s="42"/>
      <c r="L9" s="28"/>
      <c r="M9" s="44"/>
      <c r="N9" s="32"/>
      <c r="O9" s="23"/>
      <c r="P9" s="71"/>
      <c r="R9" s="5"/>
      <c r="S9" s="42"/>
      <c r="T9" s="28"/>
      <c r="U9" s="44"/>
      <c r="V9" s="32"/>
      <c r="W9" s="23"/>
      <c r="X9" s="71"/>
    </row>
    <row r="10" spans="2:24">
      <c r="B10" s="5"/>
      <c r="C10" s="42"/>
      <c r="D10" s="28"/>
      <c r="E10" s="140"/>
      <c r="F10" s="32"/>
      <c r="G10" s="23"/>
      <c r="H10" s="71"/>
      <c r="J10" s="5"/>
      <c r="K10" s="42"/>
      <c r="L10" s="28"/>
      <c r="M10" s="140"/>
      <c r="N10" s="32"/>
      <c r="O10" s="23"/>
      <c r="P10" s="71"/>
      <c r="R10" s="5"/>
      <c r="S10" s="42"/>
      <c r="T10" s="28"/>
      <c r="U10" s="140"/>
      <c r="V10" s="32"/>
      <c r="W10" s="23"/>
      <c r="X10" s="71"/>
    </row>
    <row r="11" spans="2:24">
      <c r="B11" s="5"/>
      <c r="C11" s="43"/>
      <c r="D11" s="28"/>
      <c r="E11" s="44"/>
      <c r="F11" s="25"/>
      <c r="G11" s="23"/>
      <c r="H11" s="38"/>
      <c r="J11" s="5"/>
      <c r="K11" s="43"/>
      <c r="L11" s="28"/>
      <c r="M11" s="44"/>
      <c r="N11" s="25"/>
      <c r="O11" s="23"/>
      <c r="P11" s="38"/>
      <c r="R11" s="5"/>
      <c r="S11" s="43"/>
      <c r="T11" s="28"/>
      <c r="U11" s="44"/>
      <c r="V11" s="25"/>
      <c r="W11" s="23"/>
      <c r="X11" s="38"/>
    </row>
    <row r="12" spans="2:24">
      <c r="B12" s="5"/>
      <c r="C12" s="43"/>
      <c r="D12" s="28"/>
      <c r="E12" s="44"/>
      <c r="F12" s="25"/>
      <c r="G12" s="23"/>
      <c r="H12" s="38"/>
      <c r="J12" s="5"/>
      <c r="K12" s="43"/>
      <c r="L12" s="28"/>
      <c r="M12" s="44"/>
      <c r="N12" s="25"/>
      <c r="O12" s="23"/>
      <c r="P12" s="38"/>
      <c r="R12" s="5"/>
      <c r="S12" s="43"/>
      <c r="T12" s="28"/>
      <c r="U12" s="44"/>
      <c r="V12" s="25"/>
      <c r="W12" s="23"/>
      <c r="X12" s="38"/>
    </row>
    <row r="13" spans="2:24">
      <c r="B13" s="5"/>
      <c r="C13" s="43"/>
      <c r="D13" s="28"/>
      <c r="E13" s="44"/>
      <c r="F13" s="25"/>
      <c r="G13" s="23"/>
      <c r="H13" s="38"/>
      <c r="J13" s="5"/>
      <c r="K13" s="43"/>
      <c r="L13" s="28"/>
      <c r="M13" s="44"/>
      <c r="N13" s="25"/>
      <c r="O13" s="23"/>
      <c r="P13" s="38"/>
      <c r="R13" s="5"/>
      <c r="S13" s="43"/>
      <c r="T13" s="28"/>
      <c r="U13" s="44"/>
      <c r="V13" s="25"/>
      <c r="W13" s="23"/>
      <c r="X13" s="38"/>
    </row>
    <row r="14" spans="2:24">
      <c r="B14" s="5"/>
      <c r="C14" s="43"/>
      <c r="D14" s="28"/>
      <c r="E14" s="44"/>
      <c r="F14" s="25"/>
      <c r="G14" s="23"/>
      <c r="H14" s="38"/>
      <c r="J14" s="5"/>
      <c r="K14" s="43"/>
      <c r="L14" s="28"/>
      <c r="M14" s="44"/>
      <c r="N14" s="25"/>
      <c r="O14" s="23"/>
      <c r="P14" s="38"/>
      <c r="R14" s="5"/>
      <c r="S14" s="43"/>
      <c r="T14" s="28"/>
      <c r="U14" s="44"/>
      <c r="V14" s="25"/>
      <c r="W14" s="23"/>
      <c r="X14" s="38"/>
    </row>
    <row r="15" spans="2:24">
      <c r="B15" s="5"/>
      <c r="C15" s="43"/>
      <c r="D15" s="28"/>
      <c r="E15" s="44"/>
      <c r="F15" s="25"/>
      <c r="G15" s="23"/>
      <c r="H15" s="38"/>
      <c r="J15" s="5"/>
      <c r="K15" s="43"/>
      <c r="L15" s="28"/>
      <c r="M15" s="44"/>
      <c r="N15" s="25"/>
      <c r="O15" s="23"/>
      <c r="P15" s="38"/>
      <c r="R15" s="5"/>
      <c r="S15" s="43"/>
      <c r="T15" s="28"/>
      <c r="U15" s="44"/>
      <c r="V15" s="25"/>
      <c r="W15" s="23"/>
      <c r="X15" s="38"/>
    </row>
    <row r="16" spans="2:24">
      <c r="B16" s="5"/>
      <c r="C16" s="43"/>
      <c r="D16" s="28"/>
      <c r="E16" s="44"/>
      <c r="F16" s="25"/>
      <c r="G16" s="23"/>
      <c r="H16" s="38"/>
      <c r="J16" s="5"/>
      <c r="K16" s="43"/>
      <c r="L16" s="28"/>
      <c r="M16" s="44"/>
      <c r="N16" s="25"/>
      <c r="O16" s="23"/>
      <c r="P16" s="38"/>
      <c r="R16" s="5"/>
      <c r="S16" s="43"/>
      <c r="T16" s="28"/>
      <c r="U16" s="44"/>
      <c r="V16" s="25"/>
      <c r="W16" s="23"/>
      <c r="X16" s="38"/>
    </row>
    <row r="17" spans="2:24">
      <c r="B17" s="5"/>
      <c r="C17" s="43"/>
      <c r="D17" s="28"/>
      <c r="E17" s="44"/>
      <c r="F17" s="25"/>
      <c r="G17" s="23"/>
      <c r="H17" s="38"/>
      <c r="J17" s="5"/>
      <c r="K17" s="43"/>
      <c r="L17" s="28"/>
      <c r="M17" s="44"/>
      <c r="N17" s="25"/>
      <c r="O17" s="23"/>
      <c r="P17" s="38"/>
      <c r="R17" s="5"/>
      <c r="S17" s="43"/>
      <c r="T17" s="28"/>
      <c r="U17" s="44"/>
      <c r="V17" s="25"/>
      <c r="W17" s="23"/>
      <c r="X17" s="38"/>
    </row>
    <row r="18" spans="2:24">
      <c r="B18" s="5"/>
      <c r="C18" s="43"/>
      <c r="D18" s="28"/>
      <c r="E18" s="44"/>
      <c r="F18" s="25"/>
      <c r="G18" s="23"/>
      <c r="H18" s="38"/>
      <c r="J18" s="5"/>
      <c r="K18" s="43"/>
      <c r="L18" s="28"/>
      <c r="M18" s="44"/>
      <c r="N18" s="25"/>
      <c r="O18" s="23"/>
      <c r="P18" s="38"/>
      <c r="R18" s="5"/>
      <c r="S18" s="43"/>
      <c r="T18" s="28"/>
      <c r="U18" s="44"/>
      <c r="V18" s="25"/>
      <c r="W18" s="23"/>
      <c r="X18" s="38"/>
    </row>
    <row r="19" spans="2:24">
      <c r="B19" s="5"/>
      <c r="C19" s="43"/>
      <c r="D19" s="28"/>
      <c r="E19" s="44"/>
      <c r="F19" s="25"/>
      <c r="G19" s="23"/>
      <c r="H19" s="38"/>
      <c r="J19" s="5"/>
      <c r="K19" s="43"/>
      <c r="L19" s="28"/>
      <c r="M19" s="44"/>
      <c r="N19" s="25"/>
      <c r="O19" s="23"/>
      <c r="P19" s="38"/>
      <c r="R19" s="5"/>
      <c r="S19" s="43"/>
      <c r="T19" s="28"/>
      <c r="U19" s="44"/>
      <c r="V19" s="25"/>
      <c r="W19" s="23"/>
      <c r="X19" s="38"/>
    </row>
    <row r="20" spans="2:24">
      <c r="B20" s="5"/>
      <c r="C20" s="43"/>
      <c r="D20" s="28"/>
      <c r="E20" s="44"/>
      <c r="F20" s="25"/>
      <c r="G20" s="23"/>
      <c r="H20" s="38"/>
      <c r="J20" s="5"/>
      <c r="K20" s="43"/>
      <c r="L20" s="28"/>
      <c r="M20" s="44"/>
      <c r="N20" s="25"/>
      <c r="O20" s="23"/>
      <c r="P20" s="38"/>
      <c r="R20" s="5"/>
      <c r="S20" s="43"/>
      <c r="T20" s="28"/>
      <c r="U20" s="44"/>
      <c r="V20" s="25"/>
      <c r="W20" s="23"/>
      <c r="X20" s="38"/>
    </row>
    <row r="21" spans="2:24">
      <c r="B21" s="5"/>
      <c r="C21" s="43"/>
      <c r="D21" s="28"/>
      <c r="E21" s="44"/>
      <c r="F21" s="25"/>
      <c r="G21" s="23"/>
      <c r="H21" s="38"/>
      <c r="J21" s="5"/>
      <c r="K21" s="43"/>
      <c r="L21" s="28"/>
      <c r="M21" s="44"/>
      <c r="N21" s="25"/>
      <c r="O21" s="23"/>
      <c r="P21" s="38"/>
      <c r="R21" s="5"/>
      <c r="S21" s="43"/>
      <c r="T21" s="28"/>
      <c r="U21" s="44"/>
      <c r="V21" s="25"/>
      <c r="W21" s="23"/>
      <c r="X21" s="38"/>
    </row>
    <row r="22" spans="2:24" ht="15" thickBot="1">
      <c r="B22" s="6"/>
      <c r="C22" s="45"/>
      <c r="D22" s="29"/>
      <c r="E22" s="46"/>
      <c r="F22" s="26"/>
      <c r="G22" s="24"/>
      <c r="H22" s="39"/>
      <c r="J22" s="6"/>
      <c r="K22" s="45"/>
      <c r="L22" s="29"/>
      <c r="M22" s="46"/>
      <c r="N22" s="26"/>
      <c r="O22" s="24"/>
      <c r="P22" s="39"/>
      <c r="R22" s="6"/>
      <c r="S22" s="45"/>
      <c r="T22" s="29"/>
      <c r="U22" s="46"/>
      <c r="V22" s="26"/>
      <c r="W22" s="24"/>
      <c r="X22" s="39"/>
    </row>
  </sheetData>
  <conditionalFormatting sqref="H11:H22 H3 P8:P22 P3 X3 X8:X22">
    <cfRule type="containsText" dxfId="213" priority="249" operator="containsText" text="M55">
      <formula>NOT(ISERROR(SEARCH("M55",H3)))</formula>
    </cfRule>
    <cfRule type="containsText" dxfId="212" priority="250" operator="containsText" text="M50">
      <formula>NOT(ISERROR(SEARCH("M50",H3)))</formula>
    </cfRule>
    <cfRule type="containsText" dxfId="211" priority="251" operator="containsText" text="M45">
      <formula>NOT(ISERROR(SEARCH("M45",H3)))</formula>
    </cfRule>
    <cfRule type="containsText" dxfId="210" priority="252" operator="containsText" text="M40">
      <formula>NOT(ISERROR(SEARCH("M40",H3)))</formula>
    </cfRule>
    <cfRule type="containsText" dxfId="209" priority="253" operator="containsText" text="M40">
      <formula>NOT(ISERROR(SEARCH("M40",H3)))</formula>
    </cfRule>
    <cfRule type="containsText" dxfId="208" priority="254" operator="containsText" text="M35">
      <formula>NOT(ISERROR(SEARCH("M35",H3)))</formula>
    </cfRule>
    <cfRule type="containsText" dxfId="207" priority="255" operator="containsText" text="SM">
      <formula>NOT(ISERROR(SEARCH("SM",H3)))</formula>
    </cfRule>
    <cfRule type="containsText" dxfId="206" priority="256" operator="containsText" text="U23M">
      <formula>NOT(ISERROR(SEARCH("U23M",H3)))</formula>
    </cfRule>
    <cfRule type="containsText" dxfId="205" priority="257" operator="containsText" text="U20M">
      <formula>NOT(ISERROR(SEARCH("U20M",H3)))</formula>
    </cfRule>
    <cfRule type="containsText" dxfId="204" priority="258" operator="containsText" text="U20W">
      <formula>NOT(ISERROR(SEARCH("U20W",H3)))</formula>
    </cfRule>
  </conditionalFormatting>
  <conditionalFormatting sqref="H13">
    <cfRule type="containsText" dxfId="203" priority="239" operator="containsText" text="M55">
      <formula>NOT(ISERROR(SEARCH("M55",H13)))</formula>
    </cfRule>
    <cfRule type="containsText" dxfId="202" priority="240" operator="containsText" text="M50">
      <formula>NOT(ISERROR(SEARCH("M50",H13)))</formula>
    </cfRule>
    <cfRule type="containsText" dxfId="201" priority="241" operator="containsText" text="M45">
      <formula>NOT(ISERROR(SEARCH("M45",H13)))</formula>
    </cfRule>
    <cfRule type="containsText" dxfId="200" priority="242" operator="containsText" text="M40">
      <formula>NOT(ISERROR(SEARCH("M40",H13)))</formula>
    </cfRule>
    <cfRule type="containsText" dxfId="199" priority="243" operator="containsText" text="M40">
      <formula>NOT(ISERROR(SEARCH("M40",H13)))</formula>
    </cfRule>
    <cfRule type="containsText" dxfId="198" priority="244" operator="containsText" text="M35">
      <formula>NOT(ISERROR(SEARCH("M35",H13)))</formula>
    </cfRule>
    <cfRule type="containsText" dxfId="197" priority="245" operator="containsText" text="SM">
      <formula>NOT(ISERROR(SEARCH("SM",H13)))</formula>
    </cfRule>
    <cfRule type="containsText" dxfId="196" priority="246" operator="containsText" text="U23M">
      <formula>NOT(ISERROR(SEARCH("U23M",H13)))</formula>
    </cfRule>
    <cfRule type="containsText" dxfId="195" priority="247" operator="containsText" text="U20M">
      <formula>NOT(ISERROR(SEARCH("U20M",H13)))</formula>
    </cfRule>
    <cfRule type="containsText" dxfId="194" priority="248" operator="containsText" text="U20W">
      <formula>NOT(ISERROR(SEARCH("U20W",H13)))</formula>
    </cfRule>
  </conditionalFormatting>
  <conditionalFormatting sqref="P13">
    <cfRule type="containsText" dxfId="193" priority="219" operator="containsText" text="M55">
      <formula>NOT(ISERROR(SEARCH("M55",P13)))</formula>
    </cfRule>
    <cfRule type="containsText" dxfId="192" priority="220" operator="containsText" text="M50">
      <formula>NOT(ISERROR(SEARCH("M50",P13)))</formula>
    </cfRule>
    <cfRule type="containsText" dxfId="191" priority="221" operator="containsText" text="M45">
      <formula>NOT(ISERROR(SEARCH("M45",P13)))</formula>
    </cfRule>
    <cfRule type="containsText" dxfId="190" priority="222" operator="containsText" text="M40">
      <formula>NOT(ISERROR(SEARCH("M40",P13)))</formula>
    </cfRule>
    <cfRule type="containsText" dxfId="189" priority="223" operator="containsText" text="M40">
      <formula>NOT(ISERROR(SEARCH("M40",P13)))</formula>
    </cfRule>
    <cfRule type="containsText" dxfId="188" priority="224" operator="containsText" text="M35">
      <formula>NOT(ISERROR(SEARCH("M35",P13)))</formula>
    </cfRule>
    <cfRule type="containsText" dxfId="187" priority="225" operator="containsText" text="SM">
      <formula>NOT(ISERROR(SEARCH("SM",P13)))</formula>
    </cfRule>
    <cfRule type="containsText" dxfId="186" priority="226" operator="containsText" text="U23M">
      <formula>NOT(ISERROR(SEARCH("U23M",P13)))</formula>
    </cfRule>
    <cfRule type="containsText" dxfId="185" priority="227" operator="containsText" text="U20M">
      <formula>NOT(ISERROR(SEARCH("U20M",P13)))</formula>
    </cfRule>
    <cfRule type="containsText" dxfId="184" priority="228" operator="containsText" text="U20W">
      <formula>NOT(ISERROR(SEARCH("U20W",P13)))</formula>
    </cfRule>
  </conditionalFormatting>
  <conditionalFormatting sqref="X13">
    <cfRule type="containsText" dxfId="183" priority="199" operator="containsText" text="M55">
      <formula>NOT(ISERROR(SEARCH("M55",X13)))</formula>
    </cfRule>
    <cfRule type="containsText" dxfId="182" priority="200" operator="containsText" text="M50">
      <formula>NOT(ISERROR(SEARCH("M50",X13)))</formula>
    </cfRule>
    <cfRule type="containsText" dxfId="181" priority="201" operator="containsText" text="M45">
      <formula>NOT(ISERROR(SEARCH("M45",X13)))</formula>
    </cfRule>
    <cfRule type="containsText" dxfId="180" priority="202" operator="containsText" text="M40">
      <formula>NOT(ISERROR(SEARCH("M40",X13)))</formula>
    </cfRule>
    <cfRule type="containsText" dxfId="179" priority="203" operator="containsText" text="M40">
      <formula>NOT(ISERROR(SEARCH("M40",X13)))</formula>
    </cfRule>
    <cfRule type="containsText" dxfId="178" priority="204" operator="containsText" text="M35">
      <formula>NOT(ISERROR(SEARCH("M35",X13)))</formula>
    </cfRule>
    <cfRule type="containsText" dxfId="177" priority="205" operator="containsText" text="SM">
      <formula>NOT(ISERROR(SEARCH("SM",X13)))</formula>
    </cfRule>
    <cfRule type="containsText" dxfId="176" priority="206" operator="containsText" text="U23M">
      <formula>NOT(ISERROR(SEARCH("U23M",X13)))</formula>
    </cfRule>
    <cfRule type="containsText" dxfId="175" priority="207" operator="containsText" text="U20M">
      <formula>NOT(ISERROR(SEARCH("U20M",X13)))</formula>
    </cfRule>
    <cfRule type="containsText" dxfId="174" priority="208" operator="containsText" text="U20W">
      <formula>NOT(ISERROR(SEARCH("U20W",X13)))</formula>
    </cfRule>
  </conditionalFormatting>
  <conditionalFormatting sqref="P13">
    <cfRule type="containsText" dxfId="173" priority="179" operator="containsText" text="M55">
      <formula>NOT(ISERROR(SEARCH("M55",P13)))</formula>
    </cfRule>
    <cfRule type="containsText" dxfId="172" priority="180" operator="containsText" text="M50">
      <formula>NOT(ISERROR(SEARCH("M50",P13)))</formula>
    </cfRule>
    <cfRule type="containsText" dxfId="171" priority="181" operator="containsText" text="M45">
      <formula>NOT(ISERROR(SEARCH("M45",P13)))</formula>
    </cfRule>
    <cfRule type="containsText" dxfId="170" priority="182" operator="containsText" text="M40">
      <formula>NOT(ISERROR(SEARCH("M40",P13)))</formula>
    </cfRule>
    <cfRule type="containsText" dxfId="169" priority="183" operator="containsText" text="M40">
      <formula>NOT(ISERROR(SEARCH("M40",P13)))</formula>
    </cfRule>
    <cfRule type="containsText" dxfId="168" priority="184" operator="containsText" text="M35">
      <formula>NOT(ISERROR(SEARCH("M35",P13)))</formula>
    </cfRule>
    <cfRule type="containsText" dxfId="167" priority="185" operator="containsText" text="SM">
      <formula>NOT(ISERROR(SEARCH("SM",P13)))</formula>
    </cfRule>
    <cfRule type="containsText" dxfId="166" priority="186" operator="containsText" text="U23M">
      <formula>NOT(ISERROR(SEARCH("U23M",P13)))</formula>
    </cfRule>
    <cfRule type="containsText" dxfId="165" priority="187" operator="containsText" text="U20M">
      <formula>NOT(ISERROR(SEARCH("U20M",P13)))</formula>
    </cfRule>
    <cfRule type="containsText" dxfId="164" priority="188" operator="containsText" text="U20W">
      <formula>NOT(ISERROR(SEARCH("U20W",P13)))</formula>
    </cfRule>
  </conditionalFormatting>
  <conditionalFormatting sqref="X13">
    <cfRule type="containsText" dxfId="163" priority="159" operator="containsText" text="M55">
      <formula>NOT(ISERROR(SEARCH("M55",X13)))</formula>
    </cfRule>
    <cfRule type="containsText" dxfId="162" priority="160" operator="containsText" text="M50">
      <formula>NOT(ISERROR(SEARCH("M50",X13)))</formula>
    </cfRule>
    <cfRule type="containsText" dxfId="161" priority="161" operator="containsText" text="M45">
      <formula>NOT(ISERROR(SEARCH("M45",X13)))</formula>
    </cfRule>
    <cfRule type="containsText" dxfId="160" priority="162" operator="containsText" text="M40">
      <formula>NOT(ISERROR(SEARCH("M40",X13)))</formula>
    </cfRule>
    <cfRule type="containsText" dxfId="159" priority="163" operator="containsText" text="M40">
      <formula>NOT(ISERROR(SEARCH("M40",X13)))</formula>
    </cfRule>
    <cfRule type="containsText" dxfId="158" priority="164" operator="containsText" text="M35">
      <formula>NOT(ISERROR(SEARCH("M35",X13)))</formula>
    </cfRule>
    <cfRule type="containsText" dxfId="157" priority="165" operator="containsText" text="SM">
      <formula>NOT(ISERROR(SEARCH("SM",X13)))</formula>
    </cfRule>
    <cfRule type="containsText" dxfId="156" priority="166" operator="containsText" text="U23M">
      <formula>NOT(ISERROR(SEARCH("U23M",X13)))</formula>
    </cfRule>
    <cfRule type="containsText" dxfId="155" priority="167" operator="containsText" text="U20M">
      <formula>NOT(ISERROR(SEARCH("U20M",X13)))</formula>
    </cfRule>
    <cfRule type="containsText" dxfId="154" priority="168" operator="containsText" text="U20W">
      <formula>NOT(ISERROR(SEARCH("U20W",X13)))</formula>
    </cfRule>
  </conditionalFormatting>
  <conditionalFormatting sqref="C4:C10 K4:K10 S4:S10">
    <cfRule type="containsText" dxfId="153" priority="158" operator="containsText" text="1.">
      <formula>NOT(ISERROR(SEARCH("1.",C4)))</formula>
    </cfRule>
  </conditionalFormatting>
  <conditionalFormatting sqref="P11:P22">
    <cfRule type="containsText" dxfId="152" priority="148" operator="containsText" text="M55">
      <formula>NOT(ISERROR(SEARCH("M55",P11)))</formula>
    </cfRule>
    <cfRule type="containsText" dxfId="151" priority="149" operator="containsText" text="M50">
      <formula>NOT(ISERROR(SEARCH("M50",P11)))</formula>
    </cfRule>
    <cfRule type="containsText" dxfId="150" priority="150" operator="containsText" text="M45">
      <formula>NOT(ISERROR(SEARCH("M45",P11)))</formula>
    </cfRule>
    <cfRule type="containsText" dxfId="149" priority="151" operator="containsText" text="M40">
      <formula>NOT(ISERROR(SEARCH("M40",P11)))</formula>
    </cfRule>
    <cfRule type="containsText" dxfId="148" priority="152" operator="containsText" text="M40">
      <formula>NOT(ISERROR(SEARCH("M40",P11)))</formula>
    </cfRule>
    <cfRule type="containsText" dxfId="147" priority="153" operator="containsText" text="M35">
      <formula>NOT(ISERROR(SEARCH("M35",P11)))</formula>
    </cfRule>
    <cfRule type="containsText" dxfId="146" priority="154" operator="containsText" text="SM">
      <formula>NOT(ISERROR(SEARCH("SM",P11)))</formula>
    </cfRule>
    <cfRule type="containsText" dxfId="145" priority="155" operator="containsText" text="U23M">
      <formula>NOT(ISERROR(SEARCH("U23M",P11)))</formula>
    </cfRule>
    <cfRule type="containsText" dxfId="144" priority="156" operator="containsText" text="U20M">
      <formula>NOT(ISERROR(SEARCH("U20M",P11)))</formula>
    </cfRule>
    <cfRule type="containsText" dxfId="143" priority="157" operator="containsText" text="U20W">
      <formula>NOT(ISERROR(SEARCH("U20W",P11)))</formula>
    </cfRule>
  </conditionalFormatting>
  <conditionalFormatting sqref="P13">
    <cfRule type="containsText" dxfId="142" priority="138" operator="containsText" text="M55">
      <formula>NOT(ISERROR(SEARCH("M55",P13)))</formula>
    </cfRule>
    <cfRule type="containsText" dxfId="141" priority="139" operator="containsText" text="M50">
      <formula>NOT(ISERROR(SEARCH("M50",P13)))</formula>
    </cfRule>
    <cfRule type="containsText" dxfId="140" priority="140" operator="containsText" text="M45">
      <formula>NOT(ISERROR(SEARCH("M45",P13)))</formula>
    </cfRule>
    <cfRule type="containsText" dxfId="139" priority="141" operator="containsText" text="M40">
      <formula>NOT(ISERROR(SEARCH("M40",P13)))</formula>
    </cfRule>
    <cfRule type="containsText" dxfId="138" priority="142" operator="containsText" text="M40">
      <formula>NOT(ISERROR(SEARCH("M40",P13)))</formula>
    </cfRule>
    <cfRule type="containsText" dxfId="137" priority="143" operator="containsText" text="M35">
      <formula>NOT(ISERROR(SEARCH("M35",P13)))</formula>
    </cfRule>
    <cfRule type="containsText" dxfId="136" priority="144" operator="containsText" text="SM">
      <formula>NOT(ISERROR(SEARCH("SM",P13)))</formula>
    </cfRule>
    <cfRule type="containsText" dxfId="135" priority="145" operator="containsText" text="U23M">
      <formula>NOT(ISERROR(SEARCH("U23M",P13)))</formula>
    </cfRule>
    <cfRule type="containsText" dxfId="134" priority="146" operator="containsText" text="U20M">
      <formula>NOT(ISERROR(SEARCH("U20M",P13)))</formula>
    </cfRule>
    <cfRule type="containsText" dxfId="133" priority="147" operator="containsText" text="U20W">
      <formula>NOT(ISERROR(SEARCH("U20W",P13)))</formula>
    </cfRule>
  </conditionalFormatting>
  <conditionalFormatting sqref="X11:X22">
    <cfRule type="containsText" dxfId="132" priority="127" operator="containsText" text="M55">
      <formula>NOT(ISERROR(SEARCH("M55",X11)))</formula>
    </cfRule>
    <cfRule type="containsText" dxfId="131" priority="128" operator="containsText" text="M50">
      <formula>NOT(ISERROR(SEARCH("M50",X11)))</formula>
    </cfRule>
    <cfRule type="containsText" dxfId="130" priority="129" operator="containsText" text="M45">
      <formula>NOT(ISERROR(SEARCH("M45",X11)))</formula>
    </cfRule>
    <cfRule type="containsText" dxfId="129" priority="130" operator="containsText" text="M40">
      <formula>NOT(ISERROR(SEARCH("M40",X11)))</formula>
    </cfRule>
    <cfRule type="containsText" dxfId="128" priority="131" operator="containsText" text="M40">
      <formula>NOT(ISERROR(SEARCH("M40",X11)))</formula>
    </cfRule>
    <cfRule type="containsText" dxfId="127" priority="132" operator="containsText" text="M35">
      <formula>NOT(ISERROR(SEARCH("M35",X11)))</formula>
    </cfRule>
    <cfRule type="containsText" dxfId="126" priority="133" operator="containsText" text="SM">
      <formula>NOT(ISERROR(SEARCH("SM",X11)))</formula>
    </cfRule>
    <cfRule type="containsText" dxfId="125" priority="134" operator="containsText" text="U23M">
      <formula>NOT(ISERROR(SEARCH("U23M",X11)))</formula>
    </cfRule>
    <cfRule type="containsText" dxfId="124" priority="135" operator="containsText" text="U20M">
      <formula>NOT(ISERROR(SEARCH("U20M",X11)))</formula>
    </cfRule>
    <cfRule type="containsText" dxfId="123" priority="136" operator="containsText" text="U20W">
      <formula>NOT(ISERROR(SEARCH("U20W",X11)))</formula>
    </cfRule>
  </conditionalFormatting>
  <conditionalFormatting sqref="X13">
    <cfRule type="containsText" dxfId="122" priority="117" operator="containsText" text="M55">
      <formula>NOT(ISERROR(SEARCH("M55",X13)))</formula>
    </cfRule>
    <cfRule type="containsText" dxfId="121" priority="118" operator="containsText" text="M50">
      <formula>NOT(ISERROR(SEARCH("M50",X13)))</formula>
    </cfRule>
    <cfRule type="containsText" dxfId="120" priority="119" operator="containsText" text="M45">
      <formula>NOT(ISERROR(SEARCH("M45",X13)))</formula>
    </cfRule>
    <cfRule type="containsText" dxfId="119" priority="120" operator="containsText" text="M40">
      <formula>NOT(ISERROR(SEARCH("M40",X13)))</formula>
    </cfRule>
    <cfRule type="containsText" dxfId="118" priority="121" operator="containsText" text="M40">
      <formula>NOT(ISERROR(SEARCH("M40",X13)))</formula>
    </cfRule>
    <cfRule type="containsText" dxfId="117" priority="122" operator="containsText" text="M35">
      <formula>NOT(ISERROR(SEARCH("M35",X13)))</formula>
    </cfRule>
    <cfRule type="containsText" dxfId="116" priority="123" operator="containsText" text="SM">
      <formula>NOT(ISERROR(SEARCH("SM",X13)))</formula>
    </cfRule>
    <cfRule type="containsText" dxfId="115" priority="124" operator="containsText" text="U23M">
      <formula>NOT(ISERROR(SEARCH("U23M",X13)))</formula>
    </cfRule>
    <cfRule type="containsText" dxfId="114" priority="125" operator="containsText" text="U20M">
      <formula>NOT(ISERROR(SEARCH("U20M",X13)))</formula>
    </cfRule>
    <cfRule type="containsText" dxfId="113" priority="126" operator="containsText" text="U20W">
      <formula>NOT(ISERROR(SEARCH("U20W",X13)))</formula>
    </cfRule>
  </conditionalFormatting>
  <conditionalFormatting sqref="P11:P22">
    <cfRule type="containsText" dxfId="112" priority="75" operator="containsText" text="M55">
      <formula>NOT(ISERROR(SEARCH("M55",P11)))</formula>
    </cfRule>
    <cfRule type="containsText" dxfId="111" priority="76" operator="containsText" text="M50">
      <formula>NOT(ISERROR(SEARCH("M50",P11)))</formula>
    </cfRule>
    <cfRule type="containsText" dxfId="110" priority="77" operator="containsText" text="M45">
      <formula>NOT(ISERROR(SEARCH("M45",P11)))</formula>
    </cfRule>
    <cfRule type="containsText" dxfId="109" priority="78" operator="containsText" text="M40">
      <formula>NOT(ISERROR(SEARCH("M40",P11)))</formula>
    </cfRule>
    <cfRule type="containsText" dxfId="108" priority="79" operator="containsText" text="M40">
      <formula>NOT(ISERROR(SEARCH("M40",P11)))</formula>
    </cfRule>
    <cfRule type="containsText" dxfId="107" priority="80" operator="containsText" text="M35">
      <formula>NOT(ISERROR(SEARCH("M35",P11)))</formula>
    </cfRule>
    <cfRule type="containsText" dxfId="106" priority="81" operator="containsText" text="SM">
      <formula>NOT(ISERROR(SEARCH("SM",P11)))</formula>
    </cfRule>
    <cfRule type="containsText" dxfId="105" priority="82" operator="containsText" text="U23M">
      <formula>NOT(ISERROR(SEARCH("U23M",P11)))</formula>
    </cfRule>
    <cfRule type="containsText" dxfId="104" priority="83" operator="containsText" text="U20M">
      <formula>NOT(ISERROR(SEARCH("U20M",P11)))</formula>
    </cfRule>
    <cfRule type="containsText" dxfId="103" priority="84" operator="containsText" text="U20W">
      <formula>NOT(ISERROR(SEARCH("U20W",P11)))</formula>
    </cfRule>
  </conditionalFormatting>
  <conditionalFormatting sqref="P13">
    <cfRule type="containsText" dxfId="102" priority="65" operator="containsText" text="M55">
      <formula>NOT(ISERROR(SEARCH("M55",P13)))</formula>
    </cfRule>
    <cfRule type="containsText" dxfId="101" priority="66" operator="containsText" text="M50">
      <formula>NOT(ISERROR(SEARCH("M50",P13)))</formula>
    </cfRule>
    <cfRule type="containsText" dxfId="100" priority="67" operator="containsText" text="M45">
      <formula>NOT(ISERROR(SEARCH("M45",P13)))</formula>
    </cfRule>
    <cfRule type="containsText" dxfId="99" priority="68" operator="containsText" text="M40">
      <formula>NOT(ISERROR(SEARCH("M40",P13)))</formula>
    </cfRule>
    <cfRule type="containsText" dxfId="98" priority="69" operator="containsText" text="M40">
      <formula>NOT(ISERROR(SEARCH("M40",P13)))</formula>
    </cfRule>
    <cfRule type="containsText" dxfId="97" priority="70" operator="containsText" text="M35">
      <formula>NOT(ISERROR(SEARCH("M35",P13)))</formula>
    </cfRule>
    <cfRule type="containsText" dxfId="96" priority="71" operator="containsText" text="SM">
      <formula>NOT(ISERROR(SEARCH("SM",P13)))</formula>
    </cfRule>
    <cfRule type="containsText" dxfId="95" priority="72" operator="containsText" text="U23M">
      <formula>NOT(ISERROR(SEARCH("U23M",P13)))</formula>
    </cfRule>
    <cfRule type="containsText" dxfId="94" priority="73" operator="containsText" text="U20M">
      <formula>NOT(ISERROR(SEARCH("U20M",P13)))</formula>
    </cfRule>
    <cfRule type="containsText" dxfId="93" priority="74" operator="containsText" text="U20W">
      <formula>NOT(ISERROR(SEARCH("U20W",P13)))</formula>
    </cfRule>
  </conditionalFormatting>
  <conditionalFormatting sqref="X11:X22">
    <cfRule type="containsText" dxfId="92" priority="43" operator="containsText" text="M55">
      <formula>NOT(ISERROR(SEARCH("M55",X11)))</formula>
    </cfRule>
    <cfRule type="containsText" dxfId="91" priority="44" operator="containsText" text="M50">
      <formula>NOT(ISERROR(SEARCH("M50",X11)))</formula>
    </cfRule>
    <cfRule type="containsText" dxfId="90" priority="45" operator="containsText" text="M45">
      <formula>NOT(ISERROR(SEARCH("M45",X11)))</formula>
    </cfRule>
    <cfRule type="containsText" dxfId="89" priority="46" operator="containsText" text="M40">
      <formula>NOT(ISERROR(SEARCH("M40",X11)))</formula>
    </cfRule>
    <cfRule type="containsText" dxfId="88" priority="47" operator="containsText" text="M40">
      <formula>NOT(ISERROR(SEARCH("M40",X11)))</formula>
    </cfRule>
    <cfRule type="containsText" dxfId="87" priority="48" operator="containsText" text="M35">
      <formula>NOT(ISERROR(SEARCH("M35",X11)))</formula>
    </cfRule>
    <cfRule type="containsText" dxfId="86" priority="49" operator="containsText" text="SM">
      <formula>NOT(ISERROR(SEARCH("SM",X11)))</formula>
    </cfRule>
    <cfRule type="containsText" dxfId="85" priority="50" operator="containsText" text="U23M">
      <formula>NOT(ISERROR(SEARCH("U23M",X11)))</formula>
    </cfRule>
    <cfRule type="containsText" dxfId="84" priority="51" operator="containsText" text="U20M">
      <formula>NOT(ISERROR(SEARCH("U20M",X11)))</formula>
    </cfRule>
    <cfRule type="containsText" dxfId="83" priority="52" operator="containsText" text="U20W">
      <formula>NOT(ISERROR(SEARCH("U20W",X11)))</formula>
    </cfRule>
  </conditionalFormatting>
  <conditionalFormatting sqref="X13">
    <cfRule type="containsText" dxfId="82" priority="33" operator="containsText" text="M55">
      <formula>NOT(ISERROR(SEARCH("M55",X13)))</formula>
    </cfRule>
    <cfRule type="containsText" dxfId="81" priority="34" operator="containsText" text="M50">
      <formula>NOT(ISERROR(SEARCH("M50",X13)))</formula>
    </cfRule>
    <cfRule type="containsText" dxfId="80" priority="35" operator="containsText" text="M45">
      <formula>NOT(ISERROR(SEARCH("M45",X13)))</formula>
    </cfRule>
    <cfRule type="containsText" dxfId="79" priority="36" operator="containsText" text="M40">
      <formula>NOT(ISERROR(SEARCH("M40",X13)))</formula>
    </cfRule>
    <cfRule type="containsText" dxfId="78" priority="37" operator="containsText" text="M40">
      <formula>NOT(ISERROR(SEARCH("M40",X13)))</formula>
    </cfRule>
    <cfRule type="containsText" dxfId="77" priority="38" operator="containsText" text="M35">
      <formula>NOT(ISERROR(SEARCH("M35",X13)))</formula>
    </cfRule>
    <cfRule type="containsText" dxfId="76" priority="39" operator="containsText" text="SM">
      <formula>NOT(ISERROR(SEARCH("SM",X13)))</formula>
    </cfRule>
    <cfRule type="containsText" dxfId="75" priority="40" operator="containsText" text="U23M">
      <formula>NOT(ISERROR(SEARCH("U23M",X13)))</formula>
    </cfRule>
    <cfRule type="containsText" dxfId="74" priority="41" operator="containsText" text="U20M">
      <formula>NOT(ISERROR(SEARCH("U20M",X13)))</formula>
    </cfRule>
    <cfRule type="containsText" dxfId="73" priority="42" operator="containsText" text="U20W">
      <formula>NOT(ISERROR(SEARCH("U20W",X13)))</formula>
    </cfRule>
  </conditionalFormatting>
  <conditionalFormatting sqref="P13">
    <cfRule type="containsText" dxfId="72" priority="11" operator="containsText" text="M55">
      <formula>NOT(ISERROR(SEARCH("M55",P13)))</formula>
    </cfRule>
    <cfRule type="containsText" dxfId="71" priority="12" operator="containsText" text="M50">
      <formula>NOT(ISERROR(SEARCH("M50",P13)))</formula>
    </cfRule>
    <cfRule type="containsText" dxfId="70" priority="13" operator="containsText" text="M45">
      <formula>NOT(ISERROR(SEARCH("M45",P13)))</formula>
    </cfRule>
    <cfRule type="containsText" dxfId="69" priority="14" operator="containsText" text="M40">
      <formula>NOT(ISERROR(SEARCH("M40",P13)))</formula>
    </cfRule>
    <cfRule type="containsText" dxfId="68" priority="15" operator="containsText" text="M40">
      <formula>NOT(ISERROR(SEARCH("M40",P13)))</formula>
    </cfRule>
    <cfRule type="containsText" dxfId="67" priority="16" operator="containsText" text="M35">
      <formula>NOT(ISERROR(SEARCH("M35",P13)))</formula>
    </cfRule>
    <cfRule type="containsText" dxfId="66" priority="17" operator="containsText" text="SM">
      <formula>NOT(ISERROR(SEARCH("SM",P13)))</formula>
    </cfRule>
    <cfRule type="containsText" dxfId="65" priority="18" operator="containsText" text="U23M">
      <formula>NOT(ISERROR(SEARCH("U23M",P13)))</formula>
    </cfRule>
    <cfRule type="containsText" dxfId="64" priority="19" operator="containsText" text="U20M">
      <formula>NOT(ISERROR(SEARCH("U20M",P13)))</formula>
    </cfRule>
    <cfRule type="containsText" dxfId="63" priority="20" operator="containsText" text="U20W">
      <formula>NOT(ISERROR(SEARCH("U20W",P13)))</formula>
    </cfRule>
  </conditionalFormatting>
  <conditionalFormatting sqref="X13">
    <cfRule type="containsText" dxfId="62" priority="1" operator="containsText" text="M55">
      <formula>NOT(ISERROR(SEARCH("M55",X13)))</formula>
    </cfRule>
    <cfRule type="containsText" dxfId="61" priority="2" operator="containsText" text="M50">
      <formula>NOT(ISERROR(SEARCH("M50",X13)))</formula>
    </cfRule>
    <cfRule type="containsText" dxfId="60" priority="3" operator="containsText" text="M45">
      <formula>NOT(ISERROR(SEARCH("M45",X13)))</formula>
    </cfRule>
    <cfRule type="containsText" dxfId="59" priority="4" operator="containsText" text="M40">
      <formula>NOT(ISERROR(SEARCH("M40",X13)))</formula>
    </cfRule>
    <cfRule type="containsText" dxfId="58" priority="5" operator="containsText" text="M40">
      <formula>NOT(ISERROR(SEARCH("M40",X13)))</formula>
    </cfRule>
    <cfRule type="containsText" dxfId="57" priority="6" operator="containsText" text="M35">
      <formula>NOT(ISERROR(SEARCH("M35",X13)))</formula>
    </cfRule>
    <cfRule type="containsText" dxfId="56" priority="7" operator="containsText" text="SM">
      <formula>NOT(ISERROR(SEARCH("SM",X13)))</formula>
    </cfRule>
    <cfRule type="containsText" dxfId="55" priority="8" operator="containsText" text="U23M">
      <formula>NOT(ISERROR(SEARCH("U23M",X13)))</formula>
    </cfRule>
    <cfRule type="containsText" dxfId="54" priority="9" operator="containsText" text="U20M">
      <formula>NOT(ISERROR(SEARCH("U20M",X13)))</formula>
    </cfRule>
    <cfRule type="containsText" dxfId="53" priority="10" operator="containsText" text="U20W">
      <formula>NOT(ISERROR(SEARCH("U20W",X13)))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B2A1C7"/>
  </sheetPr>
  <dimension ref="B2:AF22"/>
  <sheetViews>
    <sheetView zoomScale="70" zoomScaleNormal="70" workbookViewId="0">
      <selection activeCell="AE6" sqref="AE6"/>
    </sheetView>
  </sheetViews>
  <sheetFormatPr defaultRowHeight="14.25"/>
  <cols>
    <col min="1" max="1" width="4.28515625" style="2" customWidth="1"/>
    <col min="2" max="2" width="5.7109375" style="2" customWidth="1"/>
    <col min="3" max="3" width="4.7109375" style="2" bestFit="1" customWidth="1"/>
    <col min="4" max="4" width="9.28515625" style="2" bestFit="1" customWidth="1"/>
    <col min="5" max="5" width="10.85546875" style="2" bestFit="1" customWidth="1"/>
    <col min="6" max="6" width="8.28515625" style="2" bestFit="1" customWidth="1"/>
    <col min="7" max="7" width="8" style="2" bestFit="1" customWidth="1"/>
    <col min="8" max="8" width="6.7109375" style="2" bestFit="1" customWidth="1"/>
    <col min="9" max="9" width="7.140625" style="2" customWidth="1"/>
    <col min="10" max="10" width="5.7109375" style="2" customWidth="1"/>
    <col min="11" max="11" width="4.7109375" style="2" bestFit="1" customWidth="1"/>
    <col min="12" max="12" width="9.28515625" style="2" bestFit="1" customWidth="1"/>
    <col min="13" max="13" width="10.85546875" style="2" bestFit="1" customWidth="1"/>
    <col min="14" max="14" width="10.5703125" style="2" bestFit="1" customWidth="1"/>
    <col min="15" max="15" width="8" style="2" bestFit="1" customWidth="1"/>
    <col min="16" max="16" width="6.7109375" style="2" bestFit="1" customWidth="1"/>
    <col min="17" max="17" width="7.140625" style="2" customWidth="1"/>
    <col min="18" max="18" width="5.7109375" style="2" customWidth="1"/>
    <col min="19" max="19" width="4.7109375" style="2" bestFit="1" customWidth="1"/>
    <col min="20" max="20" width="9.28515625" style="2" bestFit="1" customWidth="1"/>
    <col min="21" max="21" width="10.85546875" style="2" bestFit="1" customWidth="1"/>
    <col min="22" max="22" width="10.5703125" style="2" bestFit="1" customWidth="1"/>
    <col min="23" max="23" width="8" style="2" bestFit="1" customWidth="1"/>
    <col min="24" max="24" width="6.7109375" style="2" bestFit="1" customWidth="1"/>
    <col min="25" max="25" width="7.140625" style="2" customWidth="1"/>
    <col min="26" max="26" width="5.7109375" style="2" customWidth="1"/>
    <col min="27" max="27" width="4.7109375" style="2" bestFit="1" customWidth="1"/>
    <col min="28" max="28" width="9.28515625" style="2" bestFit="1" customWidth="1"/>
    <col min="29" max="29" width="10.85546875" style="2" bestFit="1" customWidth="1"/>
    <col min="30" max="30" width="10.5703125" style="2" bestFit="1" customWidth="1"/>
    <col min="31" max="31" width="8" style="2" bestFit="1" customWidth="1"/>
    <col min="32" max="32" width="6.7109375" style="2" bestFit="1" customWidth="1"/>
    <col min="33" max="16384" width="9.140625" style="2"/>
  </cols>
  <sheetData>
    <row r="2" spans="2:32" ht="26.25" thickBot="1">
      <c r="B2" s="40" t="s">
        <v>15</v>
      </c>
      <c r="J2" s="40" t="s">
        <v>57</v>
      </c>
      <c r="R2" s="40" t="s">
        <v>6</v>
      </c>
      <c r="Z2" s="40" t="s">
        <v>9</v>
      </c>
    </row>
    <row r="3" spans="2:32" ht="15" thickBot="1">
      <c r="B3" s="47" t="s">
        <v>30</v>
      </c>
      <c r="C3" s="48" t="s">
        <v>56</v>
      </c>
      <c r="D3" s="49" t="s">
        <v>2</v>
      </c>
      <c r="E3" s="50" t="s">
        <v>3</v>
      </c>
      <c r="F3" s="141" t="s">
        <v>46</v>
      </c>
      <c r="G3" s="142" t="s">
        <v>10</v>
      </c>
      <c r="H3" s="53" t="s">
        <v>58</v>
      </c>
      <c r="I3" s="61"/>
      <c r="J3" s="47" t="s">
        <v>30</v>
      </c>
      <c r="K3" s="48" t="s">
        <v>56</v>
      </c>
      <c r="L3" s="49" t="s">
        <v>2</v>
      </c>
      <c r="M3" s="50" t="s">
        <v>3</v>
      </c>
      <c r="N3" s="141" t="s">
        <v>47</v>
      </c>
      <c r="O3" s="142" t="s">
        <v>10</v>
      </c>
      <c r="P3" s="53" t="s">
        <v>58</v>
      </c>
      <c r="Q3" s="61"/>
      <c r="R3" s="47" t="s">
        <v>30</v>
      </c>
      <c r="S3" s="48" t="s">
        <v>56</v>
      </c>
      <c r="T3" s="49" t="s">
        <v>2</v>
      </c>
      <c r="U3" s="50" t="s">
        <v>3</v>
      </c>
      <c r="V3" s="141" t="s">
        <v>47</v>
      </c>
      <c r="W3" s="142" t="s">
        <v>10</v>
      </c>
      <c r="X3" s="53" t="s">
        <v>58</v>
      </c>
      <c r="Y3" s="61"/>
      <c r="Z3" s="47" t="s">
        <v>30</v>
      </c>
      <c r="AA3" s="48" t="s">
        <v>56</v>
      </c>
      <c r="AB3" s="49" t="s">
        <v>2</v>
      </c>
      <c r="AC3" s="50" t="s">
        <v>3</v>
      </c>
      <c r="AD3" s="141" t="s">
        <v>47</v>
      </c>
      <c r="AE3" s="142" t="s">
        <v>10</v>
      </c>
      <c r="AF3" s="53" t="s">
        <v>58</v>
      </c>
    </row>
    <row r="4" spans="2:32">
      <c r="B4" s="4">
        <v>4</v>
      </c>
      <c r="C4" s="135">
        <v>9</v>
      </c>
      <c r="D4" s="104" t="s">
        <v>67</v>
      </c>
      <c r="E4" s="133" t="s">
        <v>68</v>
      </c>
      <c r="F4" s="31">
        <v>1.4</v>
      </c>
      <c r="G4" s="22">
        <v>512</v>
      </c>
      <c r="H4" s="342" t="s">
        <v>43</v>
      </c>
      <c r="I4" s="61"/>
      <c r="J4" s="4">
        <v>4</v>
      </c>
      <c r="K4" s="135">
        <v>9</v>
      </c>
      <c r="L4" s="104" t="s">
        <v>67</v>
      </c>
      <c r="M4" s="133" t="s">
        <v>68</v>
      </c>
      <c r="N4" s="31">
        <v>7.42</v>
      </c>
      <c r="O4" s="22">
        <v>362</v>
      </c>
      <c r="P4" s="342" t="s">
        <v>43</v>
      </c>
      <c r="Q4" s="61"/>
      <c r="R4" s="4">
        <v>4</v>
      </c>
      <c r="S4" s="135">
        <v>9</v>
      </c>
      <c r="T4" s="104" t="s">
        <v>67</v>
      </c>
      <c r="U4" s="133" t="s">
        <v>68</v>
      </c>
      <c r="V4" s="31">
        <v>4.6900000000000004</v>
      </c>
      <c r="W4" s="383">
        <v>477</v>
      </c>
      <c r="X4" s="342" t="s">
        <v>43</v>
      </c>
      <c r="Y4" s="61"/>
      <c r="Z4" s="4">
        <v>4</v>
      </c>
      <c r="AA4" s="135">
        <v>9</v>
      </c>
      <c r="AB4" s="104" t="s">
        <v>67</v>
      </c>
      <c r="AC4" s="133" t="s">
        <v>68</v>
      </c>
      <c r="AD4" s="31">
        <v>9.89</v>
      </c>
      <c r="AE4" s="22">
        <v>104</v>
      </c>
      <c r="AF4" s="342" t="s">
        <v>43</v>
      </c>
    </row>
    <row r="5" spans="2:32" ht="15" thickBot="1">
      <c r="B5" s="6">
        <v>4</v>
      </c>
      <c r="C5" s="136">
        <v>10</v>
      </c>
      <c r="D5" s="115" t="s">
        <v>69</v>
      </c>
      <c r="E5" s="118" t="s">
        <v>70</v>
      </c>
      <c r="F5" s="33">
        <v>1.35</v>
      </c>
      <c r="G5" s="24">
        <v>460</v>
      </c>
      <c r="H5" s="344" t="s">
        <v>43</v>
      </c>
      <c r="I5" s="61"/>
      <c r="J5" s="6">
        <v>4</v>
      </c>
      <c r="K5" s="136">
        <v>10</v>
      </c>
      <c r="L5" s="115" t="s">
        <v>69</v>
      </c>
      <c r="M5" s="118" t="s">
        <v>70</v>
      </c>
      <c r="N5" s="33">
        <v>8.16</v>
      </c>
      <c r="O5" s="24">
        <v>410</v>
      </c>
      <c r="P5" s="344" t="s">
        <v>43</v>
      </c>
      <c r="Q5" s="61"/>
      <c r="R5" s="6">
        <v>4</v>
      </c>
      <c r="S5" s="136">
        <v>10</v>
      </c>
      <c r="T5" s="115" t="s">
        <v>69</v>
      </c>
      <c r="U5" s="118" t="s">
        <v>70</v>
      </c>
      <c r="V5" s="33">
        <v>4.18</v>
      </c>
      <c r="W5" s="24">
        <v>350</v>
      </c>
      <c r="X5" s="344" t="s">
        <v>43</v>
      </c>
      <c r="Y5" s="61"/>
      <c r="Z5" s="6">
        <v>4</v>
      </c>
      <c r="AA5" s="136">
        <v>10</v>
      </c>
      <c r="AB5" s="115" t="s">
        <v>69</v>
      </c>
      <c r="AC5" s="118" t="s">
        <v>70</v>
      </c>
      <c r="AD5" s="33">
        <v>17.2</v>
      </c>
      <c r="AE5" s="24">
        <v>237</v>
      </c>
      <c r="AF5" s="344" t="s">
        <v>43</v>
      </c>
    </row>
    <row r="6" spans="2:32">
      <c r="B6" s="4">
        <v>5</v>
      </c>
      <c r="C6" s="137">
        <v>7</v>
      </c>
      <c r="D6" s="97" t="s">
        <v>155</v>
      </c>
      <c r="E6" s="97" t="s">
        <v>91</v>
      </c>
      <c r="F6" s="31">
        <v>1.4</v>
      </c>
      <c r="G6" s="383">
        <v>666</v>
      </c>
      <c r="H6" s="345" t="s">
        <v>41</v>
      </c>
      <c r="I6" s="61"/>
      <c r="J6" s="4">
        <v>5</v>
      </c>
      <c r="K6" s="137">
        <v>7</v>
      </c>
      <c r="L6" s="97" t="s">
        <v>155</v>
      </c>
      <c r="M6" s="97" t="s">
        <v>91</v>
      </c>
      <c r="N6" s="31">
        <v>9.3000000000000007</v>
      </c>
      <c r="O6" s="383">
        <v>550</v>
      </c>
      <c r="P6" s="345" t="s">
        <v>41</v>
      </c>
      <c r="Q6" s="61"/>
      <c r="R6" s="4">
        <v>5</v>
      </c>
      <c r="S6" s="137">
        <v>7</v>
      </c>
      <c r="T6" s="97" t="s">
        <v>155</v>
      </c>
      <c r="U6" s="97" t="s">
        <v>91</v>
      </c>
      <c r="V6" s="31">
        <v>3.84</v>
      </c>
      <c r="W6" s="22">
        <v>369</v>
      </c>
      <c r="X6" s="345" t="s">
        <v>41</v>
      </c>
      <c r="Y6" s="61"/>
      <c r="Z6" s="4">
        <v>5</v>
      </c>
      <c r="AA6" s="137">
        <v>7</v>
      </c>
      <c r="AB6" s="97" t="s">
        <v>155</v>
      </c>
      <c r="AC6" s="97" t="s">
        <v>91</v>
      </c>
      <c r="AD6" s="31">
        <v>20.59</v>
      </c>
      <c r="AE6" s="383">
        <v>356</v>
      </c>
      <c r="AF6" s="345" t="s">
        <v>41</v>
      </c>
    </row>
    <row r="7" spans="2:32" ht="15" thickBot="1">
      <c r="B7" s="130">
        <v>5</v>
      </c>
      <c r="C7" s="138">
        <v>8</v>
      </c>
      <c r="D7" s="108" t="s">
        <v>67</v>
      </c>
      <c r="E7" s="108" t="s">
        <v>92</v>
      </c>
      <c r="F7" s="131">
        <v>1</v>
      </c>
      <c r="G7" s="132">
        <v>222</v>
      </c>
      <c r="H7" s="343" t="s">
        <v>41</v>
      </c>
      <c r="I7" s="61"/>
      <c r="J7" s="130">
        <v>5</v>
      </c>
      <c r="K7" s="138">
        <v>8</v>
      </c>
      <c r="L7" s="108" t="s">
        <v>67</v>
      </c>
      <c r="M7" s="108" t="s">
        <v>92</v>
      </c>
      <c r="N7" s="131">
        <v>7.03</v>
      </c>
      <c r="O7" s="132">
        <v>386</v>
      </c>
      <c r="P7" s="343" t="s">
        <v>41</v>
      </c>
      <c r="Q7" s="61"/>
      <c r="R7" s="130">
        <v>5</v>
      </c>
      <c r="S7" s="138">
        <v>8</v>
      </c>
      <c r="T7" s="108" t="s">
        <v>67</v>
      </c>
      <c r="U7" s="108" t="s">
        <v>92</v>
      </c>
      <c r="V7" s="131">
        <v>3.32</v>
      </c>
      <c r="W7" s="132">
        <v>237</v>
      </c>
      <c r="X7" s="343" t="s">
        <v>41</v>
      </c>
      <c r="Y7" s="61"/>
      <c r="Z7" s="130">
        <v>5</v>
      </c>
      <c r="AA7" s="138">
        <v>8</v>
      </c>
      <c r="AB7" s="108" t="s">
        <v>67</v>
      </c>
      <c r="AC7" s="108" t="s">
        <v>92</v>
      </c>
      <c r="AD7" s="131">
        <v>16.28</v>
      </c>
      <c r="AE7" s="132">
        <v>264</v>
      </c>
      <c r="AF7" s="343" t="s">
        <v>41</v>
      </c>
    </row>
    <row r="8" spans="2:32">
      <c r="B8" s="4"/>
      <c r="C8" s="134"/>
      <c r="D8" s="27"/>
      <c r="E8" s="139"/>
      <c r="F8" s="31"/>
      <c r="G8" s="22"/>
      <c r="H8" s="64"/>
      <c r="I8" s="61"/>
      <c r="J8" s="4"/>
      <c r="K8" s="134"/>
      <c r="L8" s="27"/>
      <c r="M8" s="139"/>
      <c r="N8" s="31"/>
      <c r="O8" s="22"/>
      <c r="P8" s="64"/>
      <c r="Q8" s="61"/>
      <c r="R8" s="4"/>
      <c r="S8" s="134"/>
      <c r="T8" s="27"/>
      <c r="U8" s="139"/>
      <c r="V8" s="31"/>
      <c r="W8" s="22"/>
      <c r="X8" s="64"/>
      <c r="Y8" s="61"/>
      <c r="Z8" s="4"/>
      <c r="AA8" s="134"/>
      <c r="AB8" s="27"/>
      <c r="AC8" s="139"/>
      <c r="AD8" s="31"/>
      <c r="AE8" s="22"/>
      <c r="AF8" s="64"/>
    </row>
    <row r="9" spans="2:32">
      <c r="B9" s="5"/>
      <c r="C9" s="42"/>
      <c r="D9" s="28"/>
      <c r="E9" s="44"/>
      <c r="F9" s="32"/>
      <c r="G9" s="23"/>
      <c r="H9" s="71"/>
      <c r="I9" s="61"/>
      <c r="J9" s="5"/>
      <c r="K9" s="42"/>
      <c r="L9" s="28"/>
      <c r="M9" s="44"/>
      <c r="N9" s="32"/>
      <c r="O9" s="23"/>
      <c r="P9" s="71"/>
      <c r="Q9" s="61"/>
      <c r="R9" s="5"/>
      <c r="S9" s="42"/>
      <c r="T9" s="28"/>
      <c r="U9" s="44"/>
      <c r="V9" s="32"/>
      <c r="W9" s="23"/>
      <c r="X9" s="71"/>
      <c r="Y9" s="61"/>
      <c r="Z9" s="5"/>
      <c r="AA9" s="42"/>
      <c r="AB9" s="28"/>
      <c r="AC9" s="44"/>
      <c r="AD9" s="32"/>
      <c r="AE9" s="23"/>
      <c r="AF9" s="71"/>
    </row>
    <row r="10" spans="2:32">
      <c r="B10" s="5"/>
      <c r="C10" s="42"/>
      <c r="D10" s="28"/>
      <c r="E10" s="140"/>
      <c r="F10" s="32"/>
      <c r="G10" s="23"/>
      <c r="H10" s="71"/>
      <c r="I10" s="61"/>
      <c r="J10" s="5"/>
      <c r="K10" s="42"/>
      <c r="L10" s="28"/>
      <c r="M10" s="140"/>
      <c r="N10" s="32"/>
      <c r="O10" s="23"/>
      <c r="P10" s="71"/>
      <c r="Q10" s="61"/>
      <c r="R10" s="5"/>
      <c r="S10" s="42"/>
      <c r="T10" s="28"/>
      <c r="U10" s="140"/>
      <c r="V10" s="32"/>
      <c r="W10" s="23"/>
      <c r="X10" s="71"/>
      <c r="Y10" s="61"/>
      <c r="Z10" s="5"/>
      <c r="AA10" s="42"/>
      <c r="AB10" s="28"/>
      <c r="AC10" s="140"/>
      <c r="AD10" s="32"/>
      <c r="AE10" s="23"/>
      <c r="AF10" s="71"/>
    </row>
    <row r="11" spans="2:32">
      <c r="B11" s="5"/>
      <c r="C11" s="43"/>
      <c r="D11" s="28"/>
      <c r="E11" s="44"/>
      <c r="F11" s="25"/>
      <c r="G11" s="23"/>
      <c r="H11" s="38"/>
      <c r="I11" s="61"/>
      <c r="J11" s="5"/>
      <c r="K11" s="43"/>
      <c r="L11" s="28"/>
      <c r="M11" s="44"/>
      <c r="N11" s="25"/>
      <c r="O11" s="23"/>
      <c r="P11" s="38"/>
      <c r="Q11" s="61"/>
      <c r="R11" s="5"/>
      <c r="S11" s="43"/>
      <c r="T11" s="28"/>
      <c r="U11" s="44"/>
      <c r="V11" s="25"/>
      <c r="W11" s="23"/>
      <c r="X11" s="38"/>
      <c r="Y11" s="61"/>
      <c r="Z11" s="5"/>
      <c r="AA11" s="43"/>
      <c r="AB11" s="28"/>
      <c r="AC11" s="44"/>
      <c r="AD11" s="25"/>
      <c r="AE11" s="23"/>
      <c r="AF11" s="38"/>
    </row>
    <row r="12" spans="2:32">
      <c r="B12" s="5"/>
      <c r="C12" s="43"/>
      <c r="D12" s="28"/>
      <c r="E12" s="44"/>
      <c r="F12" s="25"/>
      <c r="G12" s="23"/>
      <c r="H12" s="38"/>
      <c r="I12" s="61"/>
      <c r="J12" s="5"/>
      <c r="K12" s="43"/>
      <c r="L12" s="28"/>
      <c r="M12" s="44"/>
      <c r="N12" s="25"/>
      <c r="O12" s="23"/>
      <c r="P12" s="38"/>
      <c r="Q12" s="61"/>
      <c r="R12" s="5"/>
      <c r="S12" s="43"/>
      <c r="T12" s="28"/>
      <c r="U12" s="44"/>
      <c r="V12" s="25"/>
      <c r="W12" s="23"/>
      <c r="X12" s="38"/>
      <c r="Y12" s="61"/>
      <c r="Z12" s="5"/>
      <c r="AA12" s="43"/>
      <c r="AB12" s="28"/>
      <c r="AC12" s="44"/>
      <c r="AD12" s="25"/>
      <c r="AE12" s="23"/>
      <c r="AF12" s="38"/>
    </row>
    <row r="13" spans="2:32">
      <c r="B13" s="5"/>
      <c r="C13" s="43"/>
      <c r="D13" s="28"/>
      <c r="E13" s="44"/>
      <c r="F13" s="25"/>
      <c r="G13" s="23"/>
      <c r="H13" s="38"/>
      <c r="I13" s="61"/>
      <c r="J13" s="5"/>
      <c r="K13" s="43"/>
      <c r="L13" s="28"/>
      <c r="M13" s="44"/>
      <c r="N13" s="25"/>
      <c r="O13" s="23"/>
      <c r="P13" s="38"/>
      <c r="Q13" s="61"/>
      <c r="R13" s="5"/>
      <c r="S13" s="43"/>
      <c r="T13" s="28"/>
      <c r="U13" s="44"/>
      <c r="V13" s="25"/>
      <c r="W13" s="23"/>
      <c r="X13" s="38"/>
      <c r="Y13" s="61"/>
      <c r="Z13" s="5"/>
      <c r="AA13" s="43"/>
      <c r="AB13" s="28"/>
      <c r="AC13" s="44"/>
      <c r="AD13" s="25"/>
      <c r="AE13" s="23"/>
      <c r="AF13" s="38"/>
    </row>
    <row r="14" spans="2:32">
      <c r="B14" s="5"/>
      <c r="C14" s="43"/>
      <c r="D14" s="28"/>
      <c r="E14" s="44"/>
      <c r="F14" s="25"/>
      <c r="G14" s="23"/>
      <c r="H14" s="38"/>
      <c r="I14" s="61"/>
      <c r="J14" s="5"/>
      <c r="K14" s="43"/>
      <c r="L14" s="28"/>
      <c r="M14" s="44"/>
      <c r="N14" s="25"/>
      <c r="O14" s="23"/>
      <c r="P14" s="38"/>
      <c r="Q14" s="61"/>
      <c r="R14" s="5"/>
      <c r="S14" s="43"/>
      <c r="T14" s="28"/>
      <c r="U14" s="44"/>
      <c r="V14" s="25"/>
      <c r="W14" s="23"/>
      <c r="X14" s="38"/>
      <c r="Y14" s="61"/>
      <c r="Z14" s="5"/>
      <c r="AA14" s="43"/>
      <c r="AB14" s="28"/>
      <c r="AC14" s="44"/>
      <c r="AD14" s="25"/>
      <c r="AE14" s="23"/>
      <c r="AF14" s="38"/>
    </row>
    <row r="15" spans="2:32">
      <c r="B15" s="5"/>
      <c r="C15" s="43"/>
      <c r="D15" s="28"/>
      <c r="E15" s="44"/>
      <c r="F15" s="25"/>
      <c r="G15" s="23"/>
      <c r="H15" s="38"/>
      <c r="I15" s="61"/>
      <c r="J15" s="5"/>
      <c r="K15" s="43"/>
      <c r="L15" s="28"/>
      <c r="M15" s="44"/>
      <c r="N15" s="25"/>
      <c r="O15" s="23"/>
      <c r="P15" s="38"/>
      <c r="R15" s="5"/>
      <c r="S15" s="43"/>
      <c r="T15" s="28"/>
      <c r="U15" s="44"/>
      <c r="V15" s="25"/>
      <c r="W15" s="23"/>
      <c r="X15" s="38"/>
      <c r="Y15" s="61"/>
      <c r="Z15" s="5"/>
      <c r="AA15" s="43"/>
      <c r="AB15" s="28"/>
      <c r="AC15" s="44"/>
      <c r="AD15" s="25"/>
      <c r="AE15" s="23"/>
      <c r="AF15" s="38"/>
    </row>
    <row r="16" spans="2:32">
      <c r="B16" s="5"/>
      <c r="C16" s="43"/>
      <c r="D16" s="28"/>
      <c r="E16" s="44"/>
      <c r="F16" s="25"/>
      <c r="G16" s="23"/>
      <c r="H16" s="38"/>
      <c r="J16" s="5"/>
      <c r="K16" s="43"/>
      <c r="L16" s="28"/>
      <c r="M16" s="44"/>
      <c r="N16" s="25"/>
      <c r="O16" s="23"/>
      <c r="P16" s="38"/>
      <c r="R16" s="5"/>
      <c r="S16" s="43"/>
      <c r="T16" s="28"/>
      <c r="U16" s="44"/>
      <c r="V16" s="25"/>
      <c r="W16" s="23"/>
      <c r="X16" s="38"/>
      <c r="Y16" s="61"/>
      <c r="Z16" s="5"/>
      <c r="AA16" s="43"/>
      <c r="AB16" s="28"/>
      <c r="AC16" s="44"/>
      <c r="AD16" s="25"/>
      <c r="AE16" s="23"/>
      <c r="AF16" s="38"/>
    </row>
    <row r="17" spans="2:32">
      <c r="B17" s="5"/>
      <c r="C17" s="43"/>
      <c r="D17" s="28"/>
      <c r="E17" s="44"/>
      <c r="F17" s="25"/>
      <c r="G17" s="23"/>
      <c r="H17" s="38"/>
      <c r="J17" s="5"/>
      <c r="K17" s="43"/>
      <c r="L17" s="28"/>
      <c r="M17" s="44"/>
      <c r="N17" s="25"/>
      <c r="O17" s="23"/>
      <c r="P17" s="38"/>
      <c r="R17" s="5"/>
      <c r="S17" s="43"/>
      <c r="T17" s="28"/>
      <c r="U17" s="44"/>
      <c r="V17" s="25"/>
      <c r="W17" s="23"/>
      <c r="X17" s="38"/>
      <c r="Z17" s="5"/>
      <c r="AA17" s="43"/>
      <c r="AB17" s="28"/>
      <c r="AC17" s="44"/>
      <c r="AD17" s="25"/>
      <c r="AE17" s="23"/>
      <c r="AF17" s="38"/>
    </row>
    <row r="18" spans="2:32">
      <c r="B18" s="5"/>
      <c r="C18" s="43"/>
      <c r="D18" s="28"/>
      <c r="E18" s="44"/>
      <c r="F18" s="25"/>
      <c r="G18" s="23"/>
      <c r="H18" s="38"/>
      <c r="J18" s="5"/>
      <c r="K18" s="43"/>
      <c r="L18" s="28"/>
      <c r="M18" s="44"/>
      <c r="N18" s="25"/>
      <c r="O18" s="23"/>
      <c r="P18" s="38"/>
      <c r="R18" s="5"/>
      <c r="S18" s="43"/>
      <c r="T18" s="28"/>
      <c r="U18" s="44"/>
      <c r="V18" s="25"/>
      <c r="W18" s="23"/>
      <c r="X18" s="38"/>
      <c r="Z18" s="5"/>
      <c r="AA18" s="43"/>
      <c r="AB18" s="28"/>
      <c r="AC18" s="44"/>
      <c r="AD18" s="25"/>
      <c r="AE18" s="23"/>
      <c r="AF18" s="38"/>
    </row>
    <row r="19" spans="2:32">
      <c r="B19" s="5"/>
      <c r="C19" s="43"/>
      <c r="D19" s="28"/>
      <c r="E19" s="44"/>
      <c r="F19" s="25"/>
      <c r="G19" s="23"/>
      <c r="H19" s="38"/>
      <c r="J19" s="5"/>
      <c r="K19" s="43"/>
      <c r="L19" s="28"/>
      <c r="M19" s="44"/>
      <c r="N19" s="25"/>
      <c r="O19" s="23"/>
      <c r="P19" s="38"/>
      <c r="R19" s="5"/>
      <c r="S19" s="43"/>
      <c r="T19" s="28"/>
      <c r="U19" s="44"/>
      <c r="V19" s="25"/>
      <c r="W19" s="23"/>
      <c r="X19" s="38"/>
      <c r="Z19" s="5"/>
      <c r="AA19" s="43"/>
      <c r="AB19" s="28"/>
      <c r="AC19" s="44"/>
      <c r="AD19" s="25"/>
      <c r="AE19" s="23"/>
      <c r="AF19" s="38"/>
    </row>
    <row r="20" spans="2:32">
      <c r="B20" s="5"/>
      <c r="C20" s="43"/>
      <c r="D20" s="28"/>
      <c r="E20" s="44"/>
      <c r="F20" s="25"/>
      <c r="G20" s="23"/>
      <c r="H20" s="38"/>
      <c r="J20" s="5"/>
      <c r="K20" s="43"/>
      <c r="L20" s="28"/>
      <c r="M20" s="44"/>
      <c r="N20" s="25"/>
      <c r="O20" s="23"/>
      <c r="P20" s="38"/>
      <c r="R20" s="5"/>
      <c r="S20" s="43"/>
      <c r="T20" s="28"/>
      <c r="U20" s="44"/>
      <c r="V20" s="25"/>
      <c r="W20" s="23"/>
      <c r="X20" s="38"/>
      <c r="Z20" s="5"/>
      <c r="AA20" s="43"/>
      <c r="AB20" s="28"/>
      <c r="AC20" s="44"/>
      <c r="AD20" s="25"/>
      <c r="AE20" s="23"/>
      <c r="AF20" s="38"/>
    </row>
    <row r="21" spans="2:32">
      <c r="B21" s="5"/>
      <c r="C21" s="43"/>
      <c r="D21" s="28"/>
      <c r="E21" s="44"/>
      <c r="F21" s="25"/>
      <c r="G21" s="23"/>
      <c r="H21" s="38"/>
      <c r="J21" s="5"/>
      <c r="K21" s="43"/>
      <c r="L21" s="28"/>
      <c r="M21" s="44"/>
      <c r="N21" s="25"/>
      <c r="O21" s="23"/>
      <c r="P21" s="38"/>
      <c r="R21" s="5"/>
      <c r="S21" s="43"/>
      <c r="T21" s="28"/>
      <c r="U21" s="44"/>
      <c r="V21" s="25"/>
      <c r="W21" s="23"/>
      <c r="X21" s="38"/>
      <c r="Z21" s="5"/>
      <c r="AA21" s="43"/>
      <c r="AB21" s="28"/>
      <c r="AC21" s="44"/>
      <c r="AD21" s="25"/>
      <c r="AE21" s="23"/>
      <c r="AF21" s="38"/>
    </row>
    <row r="22" spans="2:32" ht="15" thickBot="1">
      <c r="B22" s="6"/>
      <c r="C22" s="45"/>
      <c r="D22" s="29"/>
      <c r="E22" s="46"/>
      <c r="F22" s="26"/>
      <c r="G22" s="24"/>
      <c r="H22" s="39"/>
      <c r="J22" s="6"/>
      <c r="K22" s="45"/>
      <c r="L22" s="29"/>
      <c r="M22" s="46"/>
      <c r="N22" s="26"/>
      <c r="O22" s="24"/>
      <c r="P22" s="39"/>
      <c r="R22" s="6"/>
      <c r="S22" s="45"/>
      <c r="T22" s="29"/>
      <c r="U22" s="46"/>
      <c r="V22" s="26"/>
      <c r="W22" s="24"/>
      <c r="X22" s="39"/>
      <c r="Z22" s="6"/>
      <c r="AA22" s="45"/>
      <c r="AB22" s="29"/>
      <c r="AC22" s="46"/>
      <c r="AD22" s="26"/>
      <c r="AE22" s="24"/>
      <c r="AF22" s="39"/>
    </row>
  </sheetData>
  <conditionalFormatting sqref="H3 H11:H22 P3 P11:P22 X3 X11:X22 AF3 AF11:AF22">
    <cfRule type="containsText" dxfId="52" priority="258" operator="containsText" text="M55">
      <formula>NOT(ISERROR(SEARCH("M55",H3)))</formula>
    </cfRule>
    <cfRule type="containsText" dxfId="51" priority="259" operator="containsText" text="M50">
      <formula>NOT(ISERROR(SEARCH("M50",H3)))</formula>
    </cfRule>
    <cfRule type="containsText" dxfId="50" priority="260" operator="containsText" text="M45">
      <formula>NOT(ISERROR(SEARCH("M45",H3)))</formula>
    </cfRule>
    <cfRule type="containsText" dxfId="49" priority="261" operator="containsText" text="M40">
      <formula>NOT(ISERROR(SEARCH("M40",H3)))</formula>
    </cfRule>
    <cfRule type="containsText" dxfId="48" priority="262" operator="containsText" text="M40">
      <formula>NOT(ISERROR(SEARCH("M40",H3)))</formula>
    </cfRule>
    <cfRule type="containsText" dxfId="47" priority="263" operator="containsText" text="M35">
      <formula>NOT(ISERROR(SEARCH("M35",H3)))</formula>
    </cfRule>
    <cfRule type="containsText" dxfId="46" priority="264" operator="containsText" text="SM">
      <formula>NOT(ISERROR(SEARCH("SM",H3)))</formula>
    </cfRule>
    <cfRule type="containsText" dxfId="45" priority="265" operator="containsText" text="U23M">
      <formula>NOT(ISERROR(SEARCH("U23M",H3)))</formula>
    </cfRule>
    <cfRule type="containsText" dxfId="44" priority="266" operator="containsText" text="U20M">
      <formula>NOT(ISERROR(SEARCH("U20M",H3)))</formula>
    </cfRule>
    <cfRule type="containsText" dxfId="43" priority="267" operator="containsText" text="U20W">
      <formula>NOT(ISERROR(SEARCH("U20W",H3)))</formula>
    </cfRule>
  </conditionalFormatting>
  <conditionalFormatting sqref="C4:C11 K4:K11 S4:S11 AA4:AA11">
    <cfRule type="containsText" dxfId="42" priority="247" operator="containsText" text="1.">
      <formula>NOT(ISERROR(SEARCH("1.",C4)))</formula>
    </cfRule>
  </conditionalFormatting>
  <conditionalFormatting sqref="C4:C7">
    <cfRule type="containsText" dxfId="41" priority="4" operator="containsText" text="1.">
      <formula>NOT(ISERROR(SEARCH("1.",C4)))</formula>
    </cfRule>
  </conditionalFormatting>
  <conditionalFormatting sqref="K4:K7">
    <cfRule type="containsText" dxfId="40" priority="3" operator="containsText" text="1.">
      <formula>NOT(ISERROR(SEARCH("1.",K4)))</formula>
    </cfRule>
  </conditionalFormatting>
  <conditionalFormatting sqref="S4:S7">
    <cfRule type="containsText" dxfId="39" priority="2" operator="containsText" text="1.">
      <formula>NOT(ISERROR(SEARCH("1.",S4)))</formula>
    </cfRule>
  </conditionalFormatting>
  <conditionalFormatting sqref="AA4:AA7">
    <cfRule type="containsText" dxfId="38" priority="1" operator="containsText" text="1.">
      <formula>NOT(ISERROR(SEARCH("1.",AA4)))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C43"/>
  <sheetViews>
    <sheetView topLeftCell="A4" zoomScale="75" zoomScaleNormal="75" workbookViewId="0">
      <selection activeCell="AA6" sqref="AA6"/>
    </sheetView>
  </sheetViews>
  <sheetFormatPr defaultRowHeight="14.25"/>
  <cols>
    <col min="1" max="1" width="4.7109375" style="3" bestFit="1" customWidth="1"/>
    <col min="2" max="2" width="4.5703125" style="2" bestFit="1" customWidth="1"/>
    <col min="3" max="3" width="9.140625" style="2"/>
    <col min="4" max="4" width="14.28515625" style="2" customWidth="1"/>
    <col min="5" max="5" width="20.28515625" style="2" customWidth="1"/>
    <col min="6" max="6" width="6.85546875" style="2" bestFit="1" customWidth="1"/>
    <col min="7" max="7" width="6.5703125" style="2" bestFit="1" customWidth="1"/>
    <col min="8" max="8" width="6.85546875" style="2" bestFit="1" customWidth="1"/>
    <col min="9" max="9" width="8.140625" style="2" customWidth="1"/>
    <col min="10" max="10" width="6.85546875" style="2" bestFit="1" customWidth="1"/>
    <col min="11" max="11" width="9.140625" style="2"/>
    <col min="12" max="12" width="6.85546875" style="2" bestFit="1" customWidth="1"/>
    <col min="13" max="13" width="7.5703125" style="2" customWidth="1"/>
    <col min="14" max="14" width="6.85546875" style="2" bestFit="1" customWidth="1"/>
    <col min="15" max="15" width="6.5703125" style="2" bestFit="1" customWidth="1"/>
    <col min="16" max="16" width="6.85546875" style="2" bestFit="1" customWidth="1"/>
    <col min="17" max="17" width="7.7109375" style="2" bestFit="1" customWidth="1"/>
    <col min="18" max="18" width="6.85546875" style="2" bestFit="1" customWidth="1"/>
    <col min="19" max="19" width="7" style="2" bestFit="1" customWidth="1"/>
    <col min="20" max="20" width="6.85546875" style="2" bestFit="1" customWidth="1"/>
    <col min="21" max="21" width="7.42578125" style="2" customWidth="1"/>
    <col min="22" max="22" width="6.85546875" style="2" bestFit="1" customWidth="1"/>
    <col min="23" max="23" width="7.5703125" style="2" bestFit="1" customWidth="1"/>
    <col min="24" max="24" width="6.85546875" style="2" bestFit="1" customWidth="1"/>
    <col min="25" max="25" width="8.5703125" style="2" bestFit="1" customWidth="1"/>
    <col min="26" max="26" width="6.85546875" style="2" bestFit="1" customWidth="1"/>
    <col min="27" max="28" width="9.140625" style="2"/>
    <col min="29" max="29" width="9.85546875" style="2" bestFit="1" customWidth="1"/>
    <col min="30" max="16384" width="9.140625" style="2"/>
  </cols>
  <sheetData>
    <row r="1" spans="1:29" ht="18">
      <c r="C1" s="14" t="s">
        <v>76</v>
      </c>
    </row>
    <row r="2" spans="1:29" ht="18">
      <c r="C2" s="14" t="s">
        <v>55</v>
      </c>
    </row>
    <row r="3" spans="1:29" ht="15" thickBot="1"/>
    <row r="4" spans="1:29" ht="43.5" thickBot="1">
      <c r="A4" s="30" t="s">
        <v>30</v>
      </c>
      <c r="B4" s="15" t="s">
        <v>11</v>
      </c>
      <c r="C4" s="15" t="s">
        <v>2</v>
      </c>
      <c r="D4" s="15" t="s">
        <v>3</v>
      </c>
      <c r="E4" s="15" t="s">
        <v>4</v>
      </c>
      <c r="F4" s="16" t="s">
        <v>16</v>
      </c>
      <c r="G4" s="21" t="s">
        <v>5</v>
      </c>
      <c r="H4" s="20" t="s">
        <v>10</v>
      </c>
      <c r="I4" s="21" t="s">
        <v>6</v>
      </c>
      <c r="J4" s="20" t="s">
        <v>10</v>
      </c>
      <c r="K4" s="21" t="s">
        <v>14</v>
      </c>
      <c r="L4" s="20" t="s">
        <v>10</v>
      </c>
      <c r="M4" s="21" t="s">
        <v>15</v>
      </c>
      <c r="N4" s="20" t="s">
        <v>10</v>
      </c>
      <c r="O4" s="21" t="s">
        <v>0</v>
      </c>
      <c r="P4" s="20" t="s">
        <v>10</v>
      </c>
      <c r="Q4" s="21" t="s">
        <v>7</v>
      </c>
      <c r="R4" s="20" t="s">
        <v>10</v>
      </c>
      <c r="S4" s="21" t="s">
        <v>8</v>
      </c>
      <c r="T4" s="20" t="s">
        <v>10</v>
      </c>
      <c r="U4" s="21" t="s">
        <v>12</v>
      </c>
      <c r="V4" s="20" t="s">
        <v>10</v>
      </c>
      <c r="W4" s="21" t="s">
        <v>9</v>
      </c>
      <c r="X4" s="20" t="s">
        <v>10</v>
      </c>
      <c r="Y4" s="21" t="s">
        <v>1</v>
      </c>
      <c r="Z4" s="20" t="s">
        <v>10</v>
      </c>
      <c r="AA4" s="19" t="s">
        <v>17</v>
      </c>
      <c r="AB4" s="18" t="s">
        <v>13</v>
      </c>
      <c r="AC4" s="17" t="s">
        <v>33</v>
      </c>
    </row>
    <row r="5" spans="1:29" ht="15" thickBot="1"/>
    <row r="6" spans="1:29">
      <c r="A6" s="158">
        <v>10</v>
      </c>
      <c r="B6" s="103">
        <v>6</v>
      </c>
      <c r="C6" s="27" t="s">
        <v>146</v>
      </c>
      <c r="D6" s="27" t="s">
        <v>147</v>
      </c>
      <c r="E6" s="27" t="s">
        <v>71</v>
      </c>
      <c r="F6" s="322" t="s">
        <v>18</v>
      </c>
      <c r="G6" s="66">
        <f>DecTrack!F18</f>
        <v>11.68</v>
      </c>
      <c r="H6" s="193">
        <f>DecTrack!G18</f>
        <v>715</v>
      </c>
      <c r="I6" s="66">
        <f>DecJump!F18</f>
        <v>5.99</v>
      </c>
      <c r="J6" s="193">
        <f>DecJump!G18</f>
        <v>584</v>
      </c>
      <c r="K6" s="66">
        <f>DecThrow!F18</f>
        <v>11.09</v>
      </c>
      <c r="L6" s="193">
        <f>DecThrow!G18</f>
        <v>551</v>
      </c>
      <c r="M6" s="66">
        <f>DecJump!N18</f>
        <v>1.72</v>
      </c>
      <c r="N6" s="193">
        <f>DecJump!O18</f>
        <v>560</v>
      </c>
      <c r="O6" s="66">
        <f>DecTrack!N18</f>
        <v>61.05</v>
      </c>
      <c r="P6" s="193">
        <f>DecTrack!O18</f>
        <v>378</v>
      </c>
      <c r="Q6" s="66">
        <f>DecTrack!V18</f>
        <v>17.11</v>
      </c>
      <c r="R6" s="193">
        <f>DecTrack!W18</f>
        <v>613</v>
      </c>
      <c r="S6" s="66">
        <f>DecThrow!N18</f>
        <v>33.39</v>
      </c>
      <c r="T6" s="76">
        <f>DecThrow!O18</f>
        <v>532</v>
      </c>
      <c r="U6" s="66">
        <f>DecJump!V18</f>
        <v>3.6</v>
      </c>
      <c r="V6" s="76">
        <f>DecJump!W18</f>
        <v>509</v>
      </c>
      <c r="W6" s="66">
        <f>DecThrow!V18</f>
        <v>42.07</v>
      </c>
      <c r="X6" s="76">
        <f>DecThrow!W18</f>
        <v>472</v>
      </c>
      <c r="Y6" s="66" t="str">
        <f>DecTrack!AD18</f>
        <v>5.18.89</v>
      </c>
      <c r="Z6" s="76">
        <f>DecTrack!AE18</f>
        <v>456</v>
      </c>
      <c r="AA6" s="338">
        <f t="shared" ref="AA6:AA20" si="0">SUM(H6+J6+L6+N6+P6+R6+T6+V6+X6+Z6)</f>
        <v>5370</v>
      </c>
      <c r="AB6" s="322" t="s">
        <v>18</v>
      </c>
      <c r="AC6" s="64">
        <v>1</v>
      </c>
    </row>
    <row r="7" spans="1:29">
      <c r="A7" s="159">
        <v>10</v>
      </c>
      <c r="B7" s="109">
        <v>4</v>
      </c>
      <c r="C7" s="28" t="s">
        <v>48</v>
      </c>
      <c r="D7" s="28" t="s">
        <v>49</v>
      </c>
      <c r="E7" s="28" t="s">
        <v>71</v>
      </c>
      <c r="F7" s="327" t="s">
        <v>18</v>
      </c>
      <c r="G7" s="69">
        <f>DecTrack!F16</f>
        <v>11.88</v>
      </c>
      <c r="H7" s="194">
        <f>DecTrack!G16</f>
        <v>675</v>
      </c>
      <c r="I7" s="69">
        <f>DecJump!F16</f>
        <v>6.07</v>
      </c>
      <c r="J7" s="194">
        <f>DecJump!G16</f>
        <v>602</v>
      </c>
      <c r="K7" s="69">
        <f>DecThrow!F16</f>
        <v>9.0299999999999994</v>
      </c>
      <c r="L7" s="194">
        <f>DecThrow!G16</f>
        <v>428</v>
      </c>
      <c r="M7" s="69">
        <f>DecJump!N16</f>
        <v>1.6</v>
      </c>
      <c r="N7" s="194">
        <f>DecJump!O16</f>
        <v>464</v>
      </c>
      <c r="O7" s="69">
        <f>DecTrack!N16</f>
        <v>59.31</v>
      </c>
      <c r="P7" s="194">
        <f>DecTrack!O16</f>
        <v>437</v>
      </c>
      <c r="Q7" s="69">
        <f>DecTrack!V16</f>
        <v>16.670000000000002</v>
      </c>
      <c r="R7" s="194">
        <f>DecTrack!W16</f>
        <v>659</v>
      </c>
      <c r="S7" s="69">
        <f>DecThrow!N16</f>
        <v>31.6</v>
      </c>
      <c r="T7" s="77">
        <f>DecThrow!O16</f>
        <v>496</v>
      </c>
      <c r="U7" s="69">
        <f>DecJump!V16</f>
        <v>3.7</v>
      </c>
      <c r="V7" s="77">
        <f>DecJump!W16</f>
        <v>535</v>
      </c>
      <c r="W7" s="69">
        <f>DecThrow!V16</f>
        <v>34.04</v>
      </c>
      <c r="X7" s="77">
        <f>DecThrow!W16</f>
        <v>356</v>
      </c>
      <c r="Y7" s="69" t="str">
        <f>DecTrack!AD16</f>
        <v>5.25.07</v>
      </c>
      <c r="Z7" s="77">
        <f>DecTrack!AE16</f>
        <v>424</v>
      </c>
      <c r="AA7" s="340">
        <f t="shared" si="0"/>
        <v>5076</v>
      </c>
      <c r="AB7" s="327" t="s">
        <v>18</v>
      </c>
      <c r="AC7" s="71">
        <v>2</v>
      </c>
    </row>
    <row r="8" spans="1:29">
      <c r="A8" s="159">
        <v>3</v>
      </c>
      <c r="B8" s="43">
        <v>13</v>
      </c>
      <c r="C8" s="28" t="s">
        <v>85</v>
      </c>
      <c r="D8" s="28" t="s">
        <v>86</v>
      </c>
      <c r="E8" s="28" t="s">
        <v>87</v>
      </c>
      <c r="F8" s="200" t="s">
        <v>52</v>
      </c>
      <c r="G8" s="69">
        <f>DecTrack!F10</f>
        <v>11.83</v>
      </c>
      <c r="H8" s="194">
        <f>DecTrack!G10</f>
        <v>685</v>
      </c>
      <c r="I8" s="69">
        <f>DecJump!F10</f>
        <v>5.69</v>
      </c>
      <c r="J8" s="194">
        <f>DecJump!G10</f>
        <v>521</v>
      </c>
      <c r="K8" s="69">
        <f>DecThrow!F10</f>
        <v>12.79</v>
      </c>
      <c r="L8" s="194">
        <f>DecThrow!G10</f>
        <v>654</v>
      </c>
      <c r="M8" s="69">
        <f>DecJump!N10</f>
        <v>1.6</v>
      </c>
      <c r="N8" s="194">
        <f>DecJump!O10</f>
        <v>464</v>
      </c>
      <c r="O8" s="69">
        <f>DecTrack!N10</f>
        <v>71.09</v>
      </c>
      <c r="P8" s="194">
        <f>DecTrack!O10</f>
        <v>116</v>
      </c>
      <c r="Q8" s="69">
        <f>DecTrack!V10</f>
        <v>20.3</v>
      </c>
      <c r="R8" s="194">
        <f>DecTrack!W10</f>
        <v>326</v>
      </c>
      <c r="S8" s="69">
        <f>DecThrow!N10</f>
        <v>37.03</v>
      </c>
      <c r="T8" s="77">
        <f>DecThrow!O10</f>
        <v>604</v>
      </c>
      <c r="U8" s="69">
        <f>DecJump!V10</f>
        <v>3.4</v>
      </c>
      <c r="V8" s="77">
        <f>DecJump!W10</f>
        <v>457</v>
      </c>
      <c r="W8" s="69">
        <f>DecThrow!V10</f>
        <v>39.049999999999997</v>
      </c>
      <c r="X8" s="77">
        <f>DecThrow!W10</f>
        <v>428</v>
      </c>
      <c r="Y8" s="69" t="str">
        <f>DecTrack!AD10</f>
        <v>6.49.83</v>
      </c>
      <c r="Z8" s="77">
        <f>DecTrack!AE10</f>
        <v>98</v>
      </c>
      <c r="AA8" s="340">
        <f t="shared" si="0"/>
        <v>4353</v>
      </c>
      <c r="AB8" s="200" t="s">
        <v>52</v>
      </c>
      <c r="AC8" s="71">
        <v>3</v>
      </c>
    </row>
    <row r="9" spans="1:29">
      <c r="A9" s="159">
        <v>2</v>
      </c>
      <c r="B9" s="43">
        <v>14</v>
      </c>
      <c r="C9" s="28" t="s">
        <v>84</v>
      </c>
      <c r="D9" s="28" t="s">
        <v>83</v>
      </c>
      <c r="E9" s="28" t="s">
        <v>82</v>
      </c>
      <c r="F9" s="327" t="s">
        <v>18</v>
      </c>
      <c r="G9" s="69">
        <f>DecTrack!F9</f>
        <v>12.65</v>
      </c>
      <c r="H9" s="194">
        <f>DecTrack!G9</f>
        <v>529</v>
      </c>
      <c r="I9" s="69">
        <f>DecJump!F9</f>
        <v>5.29</v>
      </c>
      <c r="J9" s="194">
        <f>DecJump!G9</f>
        <v>439</v>
      </c>
      <c r="K9" s="69">
        <f>DecThrow!F9</f>
        <v>9.48</v>
      </c>
      <c r="L9" s="194">
        <f>DecThrow!G9</f>
        <v>454</v>
      </c>
      <c r="M9" s="69">
        <f>DecJump!N9</f>
        <v>1.7</v>
      </c>
      <c r="N9" s="194">
        <f>DecJump!O9</f>
        <v>544</v>
      </c>
      <c r="O9" s="69">
        <f>DecTrack!N9</f>
        <v>63.76</v>
      </c>
      <c r="P9" s="194">
        <f>DecTrack!O9</f>
        <v>294</v>
      </c>
      <c r="Q9" s="69">
        <f>DecTrack!V9</f>
        <v>18.22</v>
      </c>
      <c r="R9" s="194">
        <f>DecTrack!W9</f>
        <v>503</v>
      </c>
      <c r="S9" s="69">
        <f>DecThrow!N9</f>
        <v>30.52</v>
      </c>
      <c r="T9" s="194">
        <f>DecThrow!O9</f>
        <v>475</v>
      </c>
      <c r="U9" s="69">
        <f>DecJump!V9</f>
        <v>2.5</v>
      </c>
      <c r="V9" s="194">
        <f>DecJump!W9</f>
        <v>242</v>
      </c>
      <c r="W9" s="69">
        <f>DecThrow!V9</f>
        <v>37.18</v>
      </c>
      <c r="X9" s="194">
        <f>DecThrow!W9</f>
        <v>401</v>
      </c>
      <c r="Y9" s="69" t="str">
        <f>DecTrack!AD9</f>
        <v>5.43.27</v>
      </c>
      <c r="Z9" s="77">
        <f>DecTrack!AE9</f>
        <v>336</v>
      </c>
      <c r="AA9" s="340">
        <f t="shared" si="0"/>
        <v>4217</v>
      </c>
      <c r="AB9" s="327" t="s">
        <v>18</v>
      </c>
      <c r="AC9" s="71">
        <v>4</v>
      </c>
    </row>
    <row r="10" spans="1:29">
      <c r="A10" s="159">
        <v>9</v>
      </c>
      <c r="B10" s="43">
        <v>1</v>
      </c>
      <c r="C10" s="28" t="s">
        <v>142</v>
      </c>
      <c r="D10" s="28" t="s">
        <v>141</v>
      </c>
      <c r="E10" s="28" t="s">
        <v>140</v>
      </c>
      <c r="F10" s="327" t="s">
        <v>18</v>
      </c>
      <c r="G10" s="69">
        <f>DecTrack!F14</f>
        <v>12.76</v>
      </c>
      <c r="H10" s="194">
        <f>DecTrack!G14</f>
        <v>509</v>
      </c>
      <c r="I10" s="69">
        <f>DecJump!F14</f>
        <v>5.26</v>
      </c>
      <c r="J10" s="194">
        <f>DecJump!G14</f>
        <v>433</v>
      </c>
      <c r="K10" s="69">
        <f>DecThrow!F14</f>
        <v>10.18</v>
      </c>
      <c r="L10" s="194">
        <f>DecThrow!G14</f>
        <v>496</v>
      </c>
      <c r="M10" s="69">
        <f>DecJump!N14</f>
        <v>1.7</v>
      </c>
      <c r="N10" s="194">
        <f>DecJump!O14</f>
        <v>544</v>
      </c>
      <c r="O10" s="69">
        <f>DecTrack!N14</f>
        <v>61.4</v>
      </c>
      <c r="P10" s="194">
        <f>DecTrack!O14</f>
        <v>367</v>
      </c>
      <c r="Q10" s="69">
        <f>DecTrack!V14</f>
        <v>21.43</v>
      </c>
      <c r="R10" s="194">
        <f>DecTrack!W14</f>
        <v>245</v>
      </c>
      <c r="S10" s="69">
        <f>DecThrow!N14</f>
        <v>25.45</v>
      </c>
      <c r="T10" s="77">
        <f>DecThrow!O14</f>
        <v>376</v>
      </c>
      <c r="U10" s="69">
        <f>DecJump!V14</f>
        <v>3.9</v>
      </c>
      <c r="V10" s="77">
        <f>DecJump!W14</f>
        <v>590</v>
      </c>
      <c r="W10" s="69">
        <f>DecThrow!V14</f>
        <v>32.14</v>
      </c>
      <c r="X10" s="77">
        <f>DecThrow!W14</f>
        <v>329</v>
      </c>
      <c r="Y10" s="69" t="str">
        <f>DecTrack!AD14</f>
        <v>5.58.04</v>
      </c>
      <c r="Z10" s="77">
        <f>DecTrack!AE14</f>
        <v>272</v>
      </c>
      <c r="AA10" s="340">
        <f t="shared" si="0"/>
        <v>4161</v>
      </c>
      <c r="AB10" s="327" t="s">
        <v>18</v>
      </c>
      <c r="AC10" s="71">
        <v>5</v>
      </c>
    </row>
    <row r="11" spans="1:29">
      <c r="A11" s="159">
        <v>3</v>
      </c>
      <c r="B11" s="43">
        <v>12</v>
      </c>
      <c r="C11" s="28" t="s">
        <v>77</v>
      </c>
      <c r="D11" s="28" t="s">
        <v>89</v>
      </c>
      <c r="E11" s="28" t="s">
        <v>88</v>
      </c>
      <c r="F11" s="327" t="s">
        <v>18</v>
      </c>
      <c r="G11" s="69">
        <f>DecTrack!F11</f>
        <v>12.53</v>
      </c>
      <c r="H11" s="194">
        <f>DecTrack!G11</f>
        <v>551</v>
      </c>
      <c r="I11" s="69">
        <f>DecJump!F11</f>
        <v>5.37</v>
      </c>
      <c r="J11" s="194">
        <f>DecJump!G11</f>
        <v>455</v>
      </c>
      <c r="K11" s="69">
        <f>DecThrow!F11</f>
        <v>12.01</v>
      </c>
      <c r="L11" s="194">
        <f>DecThrow!G11</f>
        <v>607</v>
      </c>
      <c r="M11" s="69">
        <f>DecJump!N11</f>
        <v>1.7</v>
      </c>
      <c r="N11" s="194">
        <f>DecJump!O11</f>
        <v>544</v>
      </c>
      <c r="O11" s="69">
        <f>DecTrack!N11</f>
        <v>64.819999999999993</v>
      </c>
      <c r="P11" s="194">
        <f>DecTrack!O11</f>
        <v>264</v>
      </c>
      <c r="Q11" s="69">
        <f>DecTrack!V11</f>
        <v>21.15</v>
      </c>
      <c r="R11" s="194">
        <f>DecTrack!W11</f>
        <v>264</v>
      </c>
      <c r="S11" s="69">
        <f>DecThrow!N11</f>
        <v>31.71</v>
      </c>
      <c r="T11" s="77">
        <f>DecThrow!O11</f>
        <v>498</v>
      </c>
      <c r="U11" s="69" t="str">
        <f>DecJump!V11</f>
        <v>NH</v>
      </c>
      <c r="V11" s="77">
        <f>DecJump!W11</f>
        <v>0</v>
      </c>
      <c r="W11" s="69">
        <f>DecThrow!V11</f>
        <v>32.840000000000003</v>
      </c>
      <c r="X11" s="77">
        <f>DecThrow!W11</f>
        <v>339</v>
      </c>
      <c r="Y11" s="69" t="str">
        <f>DecTrack!AD11</f>
        <v>5.50.49</v>
      </c>
      <c r="Z11" s="77">
        <f>DecTrack!AE11</f>
        <v>304</v>
      </c>
      <c r="AA11" s="340">
        <f t="shared" si="0"/>
        <v>3826</v>
      </c>
      <c r="AB11" s="327" t="s">
        <v>18</v>
      </c>
      <c r="AC11" s="71">
        <v>6</v>
      </c>
    </row>
    <row r="12" spans="1:29">
      <c r="A12" s="159">
        <v>1</v>
      </c>
      <c r="B12" s="43">
        <v>17</v>
      </c>
      <c r="C12" s="28" t="s">
        <v>23</v>
      </c>
      <c r="D12" s="28" t="s">
        <v>21</v>
      </c>
      <c r="E12" s="28" t="s">
        <v>39</v>
      </c>
      <c r="F12" s="453" t="s">
        <v>20</v>
      </c>
      <c r="G12" s="69">
        <f>DecTrack!F5</f>
        <v>14.19</v>
      </c>
      <c r="H12" s="194">
        <f>DecTrack!G5</f>
        <v>438</v>
      </c>
      <c r="I12" s="69">
        <f>DecJump!F5</f>
        <v>4.59</v>
      </c>
      <c r="J12" s="194">
        <f>DecJump!G5</f>
        <v>441</v>
      </c>
      <c r="K12" s="69">
        <f>DecThrow!F5</f>
        <v>7.2</v>
      </c>
      <c r="L12" s="194">
        <f>DecThrow!G5</f>
        <v>405</v>
      </c>
      <c r="M12" s="69">
        <f>DecJump!N5</f>
        <v>1.45</v>
      </c>
      <c r="N12" s="194">
        <f>DecJump!O5</f>
        <v>457</v>
      </c>
      <c r="O12" s="69">
        <f>DecTrack!N5</f>
        <v>64.430000000000007</v>
      </c>
      <c r="P12" s="194">
        <f>DecTrack!O5</f>
        <v>471</v>
      </c>
      <c r="Q12" s="69">
        <f>DecTrack!V5</f>
        <v>23.9</v>
      </c>
      <c r="R12" s="194">
        <f>DecTrack!W5</f>
        <v>226</v>
      </c>
      <c r="S12" s="69">
        <f>DecThrow!N5</f>
        <v>14.79</v>
      </c>
      <c r="T12" s="77">
        <f>DecThrow!O5</f>
        <v>231</v>
      </c>
      <c r="U12" s="69">
        <f>DecJump!V5</f>
        <v>1.7</v>
      </c>
      <c r="V12" s="77">
        <f>DecJump!W5</f>
        <v>130</v>
      </c>
      <c r="W12" s="69">
        <f>DecThrow!V5</f>
        <v>26.26</v>
      </c>
      <c r="X12" s="77">
        <f>DecThrow!W5</f>
        <v>310</v>
      </c>
      <c r="Y12" s="69" t="str">
        <f>DecTrack!AD5</f>
        <v>5.03.50</v>
      </c>
      <c r="Z12" s="77">
        <f>DecTrack!AE5</f>
        <v>700</v>
      </c>
      <c r="AA12" s="340">
        <f t="shared" si="0"/>
        <v>3809</v>
      </c>
      <c r="AB12" s="453" t="s">
        <v>20</v>
      </c>
      <c r="AC12" s="71">
        <v>7</v>
      </c>
    </row>
    <row r="13" spans="1:29">
      <c r="A13" s="159">
        <v>2</v>
      </c>
      <c r="B13" s="43">
        <v>15</v>
      </c>
      <c r="C13" s="28" t="s">
        <v>79</v>
      </c>
      <c r="D13" s="28" t="s">
        <v>80</v>
      </c>
      <c r="E13" s="28" t="s">
        <v>81</v>
      </c>
      <c r="F13" s="336" t="s">
        <v>22</v>
      </c>
      <c r="G13" s="69">
        <f>DecTrack!F8</f>
        <v>13.94</v>
      </c>
      <c r="H13" s="194">
        <f>DecTrack!G8</f>
        <v>409</v>
      </c>
      <c r="I13" s="69">
        <f>DecJump!F8</f>
        <v>4.75</v>
      </c>
      <c r="J13" s="194">
        <f>DecJump!G8</f>
        <v>415</v>
      </c>
      <c r="K13" s="69">
        <f>DecThrow!F8</f>
        <v>8.61</v>
      </c>
      <c r="L13" s="194">
        <f>DecThrow!G8</f>
        <v>460</v>
      </c>
      <c r="M13" s="69">
        <f>DecJump!N8</f>
        <v>1.55</v>
      </c>
      <c r="N13" s="194">
        <f>DecJump!O8</f>
        <v>480</v>
      </c>
      <c r="O13" s="69">
        <f>DecTrack!N8</f>
        <v>65.39</v>
      </c>
      <c r="P13" s="194">
        <f>DecTrack!O8</f>
        <v>374</v>
      </c>
      <c r="Q13" s="69">
        <f>DecTrack!V8</f>
        <v>23.86</v>
      </c>
      <c r="R13" s="194">
        <f>DecTrack!W8</f>
        <v>174</v>
      </c>
      <c r="S13" s="69">
        <f>DecThrow!N8</f>
        <v>22.12</v>
      </c>
      <c r="T13" s="77">
        <f>DecThrow!O8</f>
        <v>355</v>
      </c>
      <c r="U13" s="69">
        <f>DecJump!V8</f>
        <v>2.2999999999999998</v>
      </c>
      <c r="V13" s="77">
        <f>DecJump!W8</f>
        <v>235</v>
      </c>
      <c r="W13" s="69">
        <f>DecThrow!V8</f>
        <v>30.78</v>
      </c>
      <c r="X13" s="77">
        <f>DecThrow!W8</f>
        <v>348</v>
      </c>
      <c r="Y13" s="69" t="str">
        <f>DecTrack!AD8</f>
        <v>6.11.4</v>
      </c>
      <c r="Z13" s="77">
        <f>DecTrack!AE8</f>
        <v>291</v>
      </c>
      <c r="AA13" s="340">
        <f t="shared" si="0"/>
        <v>3541</v>
      </c>
      <c r="AB13" s="336" t="s">
        <v>22</v>
      </c>
      <c r="AC13" s="71">
        <v>8</v>
      </c>
    </row>
    <row r="14" spans="1:29">
      <c r="A14" s="159">
        <v>9</v>
      </c>
      <c r="B14" s="43">
        <v>2</v>
      </c>
      <c r="C14" s="28" t="s">
        <v>143</v>
      </c>
      <c r="D14" s="28" t="s">
        <v>144</v>
      </c>
      <c r="E14" s="28" t="s">
        <v>145</v>
      </c>
      <c r="F14" s="327" t="s">
        <v>18</v>
      </c>
      <c r="G14" s="69">
        <f>DecTrack!F15</f>
        <v>12.84</v>
      </c>
      <c r="H14" s="194">
        <f>DecTrack!G15</f>
        <v>495</v>
      </c>
      <c r="I14" s="69">
        <f>DecJump!F15</f>
        <v>5.36</v>
      </c>
      <c r="J14" s="194">
        <f>DecJump!G15</f>
        <v>453</v>
      </c>
      <c r="K14" s="69">
        <f>DecThrow!F15</f>
        <v>10.41</v>
      </c>
      <c r="L14" s="194">
        <f>DecThrow!G15</f>
        <v>510</v>
      </c>
      <c r="M14" s="69" t="str">
        <f>DecJump!N15</f>
        <v>NH</v>
      </c>
      <c r="N14" s="194">
        <f>DecJump!O15</f>
        <v>0</v>
      </c>
      <c r="O14" s="69">
        <f>DecTrack!N15</f>
        <v>60.28</v>
      </c>
      <c r="P14" s="194">
        <f>DecTrack!O15</f>
        <v>404</v>
      </c>
      <c r="Q14" s="69">
        <f>DecTrack!V15</f>
        <v>20.98</v>
      </c>
      <c r="R14" s="194">
        <f>DecTrack!W15</f>
        <v>276</v>
      </c>
      <c r="S14" s="69">
        <f>DecThrow!N15</f>
        <v>27.16</v>
      </c>
      <c r="T14" s="77">
        <f>DecThrow!O15</f>
        <v>409</v>
      </c>
      <c r="U14" s="69" t="str">
        <f>DecJump!V15</f>
        <v>NH</v>
      </c>
      <c r="V14" s="77">
        <f>DecJump!W15</f>
        <v>0</v>
      </c>
      <c r="W14" s="69">
        <f>DecThrow!V15</f>
        <v>39.1</v>
      </c>
      <c r="X14" s="77">
        <f>DecThrow!W15</f>
        <v>429</v>
      </c>
      <c r="Y14" s="69" t="str">
        <f>DecTrack!AD15</f>
        <v>5.53.58</v>
      </c>
      <c r="Z14" s="77">
        <f>DecTrack!AE15</f>
        <v>291</v>
      </c>
      <c r="AA14" s="340">
        <f t="shared" si="0"/>
        <v>3267</v>
      </c>
      <c r="AB14" s="327" t="s">
        <v>18</v>
      </c>
      <c r="AC14" s="71">
        <v>9</v>
      </c>
    </row>
    <row r="15" spans="1:29">
      <c r="A15" s="159">
        <v>1</v>
      </c>
      <c r="B15" s="43">
        <v>18</v>
      </c>
      <c r="C15" s="28" t="s">
        <v>34</v>
      </c>
      <c r="D15" s="28" t="s">
        <v>24</v>
      </c>
      <c r="E15" s="28" t="s">
        <v>35</v>
      </c>
      <c r="F15" s="327" t="s">
        <v>18</v>
      </c>
      <c r="G15" s="69">
        <f>DecTrack!F4</f>
        <v>12.43</v>
      </c>
      <c r="H15" s="194">
        <f>DecTrack!G4</f>
        <v>569</v>
      </c>
      <c r="I15" s="69">
        <f>DecJump!F4</f>
        <v>4.9400000000000004</v>
      </c>
      <c r="J15" s="194">
        <f>DecJump!G4</f>
        <v>371</v>
      </c>
      <c r="K15" s="69">
        <f>DecThrow!F4</f>
        <v>9.36</v>
      </c>
      <c r="L15" s="194">
        <f>DecThrow!G4</f>
        <v>447</v>
      </c>
      <c r="M15" s="69">
        <f>DecJump!N4</f>
        <v>1.4</v>
      </c>
      <c r="N15" s="194">
        <f>DecJump!O4</f>
        <v>317</v>
      </c>
      <c r="O15" s="69">
        <f>DecTrack!N4</f>
        <v>63.61</v>
      </c>
      <c r="P15" s="194">
        <f>DecTrack!O4</f>
        <v>299</v>
      </c>
      <c r="Q15" s="69">
        <f>DecTrack!V4</f>
        <v>23.57</v>
      </c>
      <c r="R15" s="194">
        <f>DecTrack!W4</f>
        <v>122</v>
      </c>
      <c r="S15" s="69">
        <f>DecThrow!N4</f>
        <v>25.77</v>
      </c>
      <c r="T15" s="77">
        <f>DecThrow!O4</f>
        <v>382</v>
      </c>
      <c r="U15" s="69">
        <f>DecJump!V4</f>
        <v>1.7</v>
      </c>
      <c r="V15" s="77">
        <f>DecJump!W4</f>
        <v>86</v>
      </c>
      <c r="W15" s="69">
        <f>DecThrow!V4</f>
        <v>24.95</v>
      </c>
      <c r="X15" s="77">
        <f>DecThrow!W4</f>
        <v>229</v>
      </c>
      <c r="Y15" s="69" t="str">
        <f>DecTrack!AD4</f>
        <v>5.37.90</v>
      </c>
      <c r="Z15" s="77">
        <f>DecTrack!AE4</f>
        <v>361</v>
      </c>
      <c r="AA15" s="340">
        <f t="shared" si="0"/>
        <v>3183</v>
      </c>
      <c r="AB15" s="327" t="s">
        <v>18</v>
      </c>
      <c r="AC15" s="71">
        <v>10</v>
      </c>
    </row>
    <row r="16" spans="1:29">
      <c r="A16" s="159">
        <v>1</v>
      </c>
      <c r="B16" s="43">
        <v>16</v>
      </c>
      <c r="C16" s="28" t="s">
        <v>77</v>
      </c>
      <c r="D16" s="28" t="s">
        <v>78</v>
      </c>
      <c r="E16" s="28" t="s">
        <v>39</v>
      </c>
      <c r="F16" s="327" t="s">
        <v>18</v>
      </c>
      <c r="G16" s="69">
        <f>DecTrack!F6</f>
        <v>13.83</v>
      </c>
      <c r="H16" s="194">
        <f>DecTrack!G6</f>
        <v>337</v>
      </c>
      <c r="I16" s="69">
        <f>DecJump!F6</f>
        <v>4.8899999999999997</v>
      </c>
      <c r="J16" s="194">
        <f>DecJump!G6</f>
        <v>361</v>
      </c>
      <c r="K16" s="69">
        <f>DecThrow!F6</f>
        <v>7.35</v>
      </c>
      <c r="L16" s="194">
        <f>DecThrow!G6</f>
        <v>328</v>
      </c>
      <c r="M16" s="69">
        <f>DecJump!N6</f>
        <v>1.5</v>
      </c>
      <c r="N16" s="194">
        <f>DecJump!O6</f>
        <v>389</v>
      </c>
      <c r="O16" s="69">
        <f>DecTrack!N6</f>
        <v>65.8</v>
      </c>
      <c r="P16" s="194">
        <f>DecTrack!O6</f>
        <v>237</v>
      </c>
      <c r="Q16" s="69">
        <f>DecTrack!V6</f>
        <v>22.07</v>
      </c>
      <c r="R16" s="194">
        <f>DecTrack!W6</f>
        <v>204</v>
      </c>
      <c r="S16" s="69">
        <f>DecThrow!N6</f>
        <v>18.87</v>
      </c>
      <c r="T16" s="77">
        <f>DecThrow!O6</f>
        <v>251</v>
      </c>
      <c r="U16" s="69">
        <f>DecJump!V6</f>
        <v>1.1000000000000001</v>
      </c>
      <c r="V16" s="77">
        <f>DecJump!W6</f>
        <v>6</v>
      </c>
      <c r="W16" s="69">
        <f>DecThrow!V6</f>
        <v>29.01</v>
      </c>
      <c r="X16" s="77">
        <f>DecThrow!W6</f>
        <v>285</v>
      </c>
      <c r="Y16" s="69" t="str">
        <f>DecTrack!AD6</f>
        <v>5.43.39</v>
      </c>
      <c r="Z16" s="77">
        <f>DecTrack!AE6</f>
        <v>336</v>
      </c>
      <c r="AA16" s="340">
        <f t="shared" si="0"/>
        <v>2734</v>
      </c>
      <c r="AB16" s="327" t="s">
        <v>18</v>
      </c>
      <c r="AC16" s="71">
        <v>11</v>
      </c>
    </row>
    <row r="17" spans="1:29">
      <c r="A17" s="159">
        <v>3</v>
      </c>
      <c r="B17" s="43">
        <v>11</v>
      </c>
      <c r="C17" s="28" t="s">
        <v>73</v>
      </c>
      <c r="D17" s="28" t="s">
        <v>65</v>
      </c>
      <c r="E17" s="28" t="s">
        <v>35</v>
      </c>
      <c r="F17" s="335" t="s">
        <v>51</v>
      </c>
      <c r="G17" s="69" t="str">
        <f>DecTrack!F12</f>
        <v>DNF</v>
      </c>
      <c r="H17" s="194">
        <f>DecTrack!G12</f>
        <v>0</v>
      </c>
      <c r="I17" s="69">
        <f>DecJump!F12</f>
        <v>4.18</v>
      </c>
      <c r="J17" s="194">
        <f>DecJump!G12</f>
        <v>257</v>
      </c>
      <c r="K17" s="69">
        <f>DecThrow!F12</f>
        <v>11.41</v>
      </c>
      <c r="L17" s="194">
        <f>DecThrow!G12</f>
        <v>596</v>
      </c>
      <c r="M17" s="69">
        <f>DecJump!N12</f>
        <v>1.4</v>
      </c>
      <c r="N17" s="194">
        <f>DecJump!O12</f>
        <v>338</v>
      </c>
      <c r="O17" s="69" t="str">
        <f>DecTrack!N12</f>
        <v>DNF</v>
      </c>
      <c r="P17" s="194">
        <f>DecTrack!O12</f>
        <v>0</v>
      </c>
      <c r="Q17" s="69" t="str">
        <f>DecTrack!V12</f>
        <v>DNF</v>
      </c>
      <c r="R17" s="194">
        <f>DecTrack!W12</f>
        <v>0</v>
      </c>
      <c r="S17" s="69">
        <f>DecThrow!N12</f>
        <v>35.17</v>
      </c>
      <c r="T17" s="77">
        <f>DecThrow!O12</f>
        <v>577</v>
      </c>
      <c r="U17" s="69" t="str">
        <f>DecJump!V12</f>
        <v>NH</v>
      </c>
      <c r="V17" s="77">
        <f>DecJump!W12</f>
        <v>0</v>
      </c>
      <c r="W17" s="69">
        <f>DecThrow!V12</f>
        <v>37</v>
      </c>
      <c r="X17" s="77">
        <f>DecThrow!W12</f>
        <v>405</v>
      </c>
      <c r="Y17" s="69" t="str">
        <f>DecTrack!AD12</f>
        <v>DNF</v>
      </c>
      <c r="Z17" s="77">
        <f>DecTrack!AE12</f>
        <v>0</v>
      </c>
      <c r="AA17" s="340">
        <f t="shared" si="0"/>
        <v>2173</v>
      </c>
      <c r="AB17" s="335" t="s">
        <v>51</v>
      </c>
      <c r="AC17" s="71">
        <v>12</v>
      </c>
    </row>
    <row r="18" spans="1:29">
      <c r="A18" s="159">
        <v>10</v>
      </c>
      <c r="B18" s="159">
        <v>5</v>
      </c>
      <c r="C18" s="28" t="s">
        <v>25</v>
      </c>
      <c r="D18" s="28" t="s">
        <v>26</v>
      </c>
      <c r="E18" s="28" t="s">
        <v>35</v>
      </c>
      <c r="F18" s="327" t="s">
        <v>18</v>
      </c>
      <c r="G18" s="69">
        <f>DecTrack!F17</f>
        <v>17.11</v>
      </c>
      <c r="H18" s="194">
        <f>DecTrack!G17</f>
        <v>20</v>
      </c>
      <c r="I18" s="69">
        <f>DecJump!F17</f>
        <v>4.3</v>
      </c>
      <c r="J18" s="194">
        <f>DecJump!G17</f>
        <v>255</v>
      </c>
      <c r="K18" s="69">
        <f>DecThrow!F17</f>
        <v>11.96</v>
      </c>
      <c r="L18" s="194">
        <f>DecThrow!G17</f>
        <v>604</v>
      </c>
      <c r="M18" s="69">
        <f>DecJump!N17</f>
        <v>1.4</v>
      </c>
      <c r="N18" s="194">
        <f>DecJump!O17</f>
        <v>317</v>
      </c>
      <c r="O18" s="69" t="str">
        <f>DecTrack!N17</f>
        <v>DNF</v>
      </c>
      <c r="P18" s="194">
        <f>DecTrack!O17</f>
        <v>0</v>
      </c>
      <c r="Q18" s="69" t="str">
        <f>DecTrack!V17</f>
        <v>DNF</v>
      </c>
      <c r="R18" s="194">
        <f>DecTrack!W17</f>
        <v>0</v>
      </c>
      <c r="S18" s="69" t="str">
        <f>DecThrow!N17</f>
        <v>NM</v>
      </c>
      <c r="T18" s="77">
        <f>DecThrow!O17</f>
        <v>0</v>
      </c>
      <c r="U18" s="69" t="str">
        <f>DecJump!V17</f>
        <v>NH</v>
      </c>
      <c r="V18" s="77">
        <f>DecJump!W17</f>
        <v>0</v>
      </c>
      <c r="W18" s="69" t="str">
        <f>DecThrow!V17</f>
        <v>NM</v>
      </c>
      <c r="X18" s="77">
        <f>DecThrow!W17</f>
        <v>0</v>
      </c>
      <c r="Y18" s="69" t="str">
        <f>DecTrack!AD17</f>
        <v>4.35.15</v>
      </c>
      <c r="Z18" s="77">
        <f>DecTrack!AE17</f>
        <v>711</v>
      </c>
      <c r="AA18" s="340">
        <f t="shared" si="0"/>
        <v>1907</v>
      </c>
      <c r="AB18" s="327" t="s">
        <v>18</v>
      </c>
      <c r="AC18" s="71">
        <v>13</v>
      </c>
    </row>
    <row r="19" spans="1:29">
      <c r="A19" s="159">
        <v>9</v>
      </c>
      <c r="B19" s="449">
        <v>3</v>
      </c>
      <c r="C19" s="28" t="s">
        <v>119</v>
      </c>
      <c r="D19" s="28" t="s">
        <v>138</v>
      </c>
      <c r="E19" s="28" t="s">
        <v>139</v>
      </c>
      <c r="F19" s="327" t="s">
        <v>18</v>
      </c>
      <c r="G19" s="69">
        <f>DecTrack!F13</f>
        <v>16.98</v>
      </c>
      <c r="H19" s="194">
        <f>DecTrack!G13</f>
        <v>26</v>
      </c>
      <c r="I19" s="69">
        <f>DecJump!F13</f>
        <v>2.36</v>
      </c>
      <c r="J19" s="194">
        <f>DecJump!G13</f>
        <v>6</v>
      </c>
      <c r="K19" s="69">
        <f>DecThrow!F13</f>
        <v>1.73</v>
      </c>
      <c r="L19" s="194">
        <f>DecThrow!G13</f>
        <v>10</v>
      </c>
      <c r="M19" s="69">
        <f>DecJump!N13</f>
        <v>0.77</v>
      </c>
      <c r="N19" s="194">
        <f>DecJump!O13</f>
        <v>2</v>
      </c>
      <c r="O19" s="69">
        <f>DecTrack!N13</f>
        <v>80.11</v>
      </c>
      <c r="P19" s="194">
        <f>DecTrack!O13</f>
        <v>4</v>
      </c>
      <c r="Q19" s="69">
        <f>DecTrack!V13</f>
        <v>25.1</v>
      </c>
      <c r="R19" s="194">
        <f>DecTrack!W13</f>
        <v>60</v>
      </c>
      <c r="S19" s="69">
        <f>DecThrow!N13</f>
        <v>5.35</v>
      </c>
      <c r="T19" s="77">
        <f>DecThrow!O13</f>
        <v>17</v>
      </c>
      <c r="U19" s="69">
        <f>DecJump!V13</f>
        <v>1.03</v>
      </c>
      <c r="V19" s="77">
        <f>DecJump!W13</f>
        <v>1</v>
      </c>
      <c r="W19" s="69">
        <f>DecThrow!V13</f>
        <v>7.68</v>
      </c>
      <c r="X19" s="77">
        <f>DecThrow!W13</f>
        <v>6</v>
      </c>
      <c r="Y19" s="69" t="str">
        <f>DecTrack!AD13</f>
        <v>7.49.04</v>
      </c>
      <c r="Z19" s="77">
        <f>DecTrack!AE13</f>
        <v>3</v>
      </c>
      <c r="AA19" s="340">
        <f t="shared" si="0"/>
        <v>135</v>
      </c>
      <c r="AB19" s="327" t="s">
        <v>18</v>
      </c>
      <c r="AC19" s="71">
        <v>14</v>
      </c>
    </row>
    <row r="20" spans="1:29" ht="15" thickBot="1">
      <c r="A20" s="160">
        <v>2</v>
      </c>
      <c r="B20" s="450">
        <v>19</v>
      </c>
      <c r="C20" s="29" t="s">
        <v>168</v>
      </c>
      <c r="D20" s="29" t="s">
        <v>169</v>
      </c>
      <c r="E20" s="29" t="s">
        <v>170</v>
      </c>
      <c r="F20" s="349" t="s">
        <v>51</v>
      </c>
      <c r="G20" s="73">
        <f>DecTrack!F7</f>
        <v>0</v>
      </c>
      <c r="H20" s="246">
        <f>DecTrack!G7</f>
        <v>0</v>
      </c>
      <c r="I20" s="73">
        <f>DecJump!F7</f>
        <v>0</v>
      </c>
      <c r="J20" s="246">
        <f>DecJump!G7</f>
        <v>0</v>
      </c>
      <c r="K20" s="73">
        <f>DecThrow!F7</f>
        <v>0</v>
      </c>
      <c r="L20" s="246">
        <f>DecThrow!G7</f>
        <v>0</v>
      </c>
      <c r="M20" s="73">
        <f>DecJump!N7</f>
        <v>0</v>
      </c>
      <c r="N20" s="246">
        <f>DecJump!O7</f>
        <v>0</v>
      </c>
      <c r="O20" s="73">
        <f>DecTrack!N7</f>
        <v>0</v>
      </c>
      <c r="P20" s="246">
        <f>DecTrack!O7</f>
        <v>0</v>
      </c>
      <c r="Q20" s="73">
        <f>DecTrack!V7</f>
        <v>0</v>
      </c>
      <c r="R20" s="246">
        <f>DecTrack!W7</f>
        <v>0</v>
      </c>
      <c r="S20" s="73">
        <f>DecThrow!N7</f>
        <v>0</v>
      </c>
      <c r="T20" s="78">
        <f>DecThrow!O7</f>
        <v>0</v>
      </c>
      <c r="U20" s="73">
        <f>DecJump!V7</f>
        <v>0</v>
      </c>
      <c r="V20" s="78">
        <f>DecJump!W7</f>
        <v>0</v>
      </c>
      <c r="W20" s="73">
        <f>DecThrow!V7</f>
        <v>0</v>
      </c>
      <c r="X20" s="78">
        <f>DecThrow!W7</f>
        <v>0</v>
      </c>
      <c r="Y20" s="73">
        <f>DecTrack!AD7</f>
        <v>0</v>
      </c>
      <c r="Z20" s="78">
        <f>DecTrack!AE7</f>
        <v>0</v>
      </c>
      <c r="AA20" s="341">
        <f t="shared" si="0"/>
        <v>0</v>
      </c>
      <c r="AB20" s="349" t="s">
        <v>51</v>
      </c>
      <c r="AC20" s="75" t="s">
        <v>172</v>
      </c>
    </row>
    <row r="21" spans="1:29">
      <c r="AA21" s="161"/>
    </row>
    <row r="22" spans="1:29" ht="15" thickBot="1">
      <c r="AA22" s="161"/>
    </row>
    <row r="23" spans="1:29" ht="43.5" thickBot="1">
      <c r="A23" s="30" t="s">
        <v>30</v>
      </c>
      <c r="B23" s="15" t="s">
        <v>11</v>
      </c>
      <c r="C23" s="15" t="s">
        <v>2</v>
      </c>
      <c r="D23" s="15" t="s">
        <v>3</v>
      </c>
      <c r="E23" s="15" t="s">
        <v>4</v>
      </c>
      <c r="F23" s="16" t="s">
        <v>16</v>
      </c>
      <c r="G23" s="21" t="s">
        <v>5</v>
      </c>
      <c r="H23" s="20" t="s">
        <v>10</v>
      </c>
      <c r="I23" s="21" t="s">
        <v>6</v>
      </c>
      <c r="J23" s="20" t="s">
        <v>10</v>
      </c>
      <c r="K23" s="21" t="s">
        <v>14</v>
      </c>
      <c r="L23" s="20" t="s">
        <v>10</v>
      </c>
      <c r="M23" s="21" t="s">
        <v>15</v>
      </c>
      <c r="N23" s="20" t="s">
        <v>10</v>
      </c>
      <c r="O23" s="21" t="s">
        <v>0</v>
      </c>
      <c r="P23" s="20" t="s">
        <v>10</v>
      </c>
      <c r="Q23" s="21" t="s">
        <v>7</v>
      </c>
      <c r="R23" s="20" t="s">
        <v>10</v>
      </c>
      <c r="S23" s="21" t="s">
        <v>8</v>
      </c>
      <c r="T23" s="20" t="s">
        <v>10</v>
      </c>
      <c r="U23" s="21" t="s">
        <v>12</v>
      </c>
      <c r="V23" s="20" t="s">
        <v>10</v>
      </c>
      <c r="W23" s="21" t="s">
        <v>9</v>
      </c>
      <c r="X23" s="20" t="s">
        <v>10</v>
      </c>
      <c r="Y23" s="21" t="s">
        <v>1</v>
      </c>
      <c r="Z23" s="20" t="s">
        <v>10</v>
      </c>
      <c r="AA23" s="162" t="s">
        <v>17</v>
      </c>
      <c r="AB23" s="18" t="s">
        <v>13</v>
      </c>
      <c r="AC23" s="17" t="s">
        <v>33</v>
      </c>
    </row>
    <row r="24" spans="1:29" ht="15" thickBot="1">
      <c r="AA24" s="161"/>
    </row>
    <row r="25" spans="1:29">
      <c r="A25" s="146">
        <v>3</v>
      </c>
      <c r="B25" s="158">
        <v>13</v>
      </c>
      <c r="C25" s="27" t="s">
        <v>85</v>
      </c>
      <c r="D25" s="27" t="s">
        <v>86</v>
      </c>
      <c r="E25" s="27" t="s">
        <v>87</v>
      </c>
      <c r="F25" s="334" t="s">
        <v>52</v>
      </c>
      <c r="G25" s="66">
        <f>DecTrack!F10</f>
        <v>11.83</v>
      </c>
      <c r="H25" s="193">
        <f>DecTrack!G10</f>
        <v>685</v>
      </c>
      <c r="I25" s="66">
        <f>DecJump!F10</f>
        <v>5.69</v>
      </c>
      <c r="J25" s="193">
        <f>DecJump!G10</f>
        <v>521</v>
      </c>
      <c r="K25" s="66">
        <f>DecThrow!F10</f>
        <v>12.79</v>
      </c>
      <c r="L25" s="193">
        <f>DecThrow!G10</f>
        <v>654</v>
      </c>
      <c r="M25" s="66">
        <f>DecJump!N10</f>
        <v>1.6</v>
      </c>
      <c r="N25" s="193">
        <f>DecJump!O10</f>
        <v>464</v>
      </c>
      <c r="O25" s="66">
        <f>DecTrack!N10</f>
        <v>71.09</v>
      </c>
      <c r="P25" s="193">
        <f>DecTrack!O10</f>
        <v>116</v>
      </c>
      <c r="Q25" s="66">
        <f>DecTrack!V10</f>
        <v>20.3</v>
      </c>
      <c r="R25" s="193">
        <f>DecTrack!W10</f>
        <v>326</v>
      </c>
      <c r="S25" s="66">
        <f>DecThrow!N10</f>
        <v>37.03</v>
      </c>
      <c r="T25" s="193">
        <f>DecThrow!O10</f>
        <v>604</v>
      </c>
      <c r="U25" s="66">
        <f>DecJump!V10</f>
        <v>3.4</v>
      </c>
      <c r="V25" s="193">
        <f>DecJump!W10</f>
        <v>457</v>
      </c>
      <c r="W25" s="66">
        <f>DecThrow!V10</f>
        <v>39.049999999999997</v>
      </c>
      <c r="X25" s="193">
        <f>DecThrow!W10</f>
        <v>428</v>
      </c>
      <c r="Y25" s="66" t="str">
        <f>DecTrack!AD10</f>
        <v>6.49.83</v>
      </c>
      <c r="Z25" s="76">
        <f>DecTrack!AE10</f>
        <v>98</v>
      </c>
      <c r="AA25" s="338">
        <f>SUM(H25+J25+L25+N25+P25+R25+T25+V25+X25+Z25)</f>
        <v>4353</v>
      </c>
      <c r="AB25" s="334" t="s">
        <v>52</v>
      </c>
      <c r="AC25" s="64">
        <v>1</v>
      </c>
    </row>
    <row r="26" spans="1:29" s="61" customFormat="1">
      <c r="A26" s="235"/>
      <c r="B26" s="205"/>
      <c r="C26" s="60"/>
      <c r="D26" s="60"/>
      <c r="E26" s="60"/>
      <c r="F26" s="155"/>
      <c r="G26" s="25"/>
      <c r="H26" s="247"/>
      <c r="I26" s="25"/>
      <c r="J26" s="247"/>
      <c r="K26" s="25"/>
      <c r="L26" s="247"/>
      <c r="M26" s="25"/>
      <c r="N26" s="247"/>
      <c r="O26" s="25"/>
      <c r="P26" s="247"/>
      <c r="Q26" s="25"/>
      <c r="R26" s="247"/>
      <c r="S26" s="25"/>
      <c r="T26" s="247"/>
      <c r="U26" s="25"/>
      <c r="V26" s="247"/>
      <c r="W26" s="25"/>
      <c r="X26" s="247"/>
      <c r="Y26" s="25"/>
      <c r="Z26" s="163"/>
      <c r="AA26" s="339"/>
      <c r="AB26" s="155"/>
      <c r="AC26" s="236"/>
    </row>
    <row r="27" spans="1:29">
      <c r="A27" s="147">
        <v>10</v>
      </c>
      <c r="B27" s="159">
        <v>6</v>
      </c>
      <c r="C27" s="28" t="s">
        <v>146</v>
      </c>
      <c r="D27" s="28" t="s">
        <v>147</v>
      </c>
      <c r="E27" s="28" t="s">
        <v>71</v>
      </c>
      <c r="F27" s="327" t="s">
        <v>18</v>
      </c>
      <c r="G27" s="69">
        <f>DecTrack!F18</f>
        <v>11.68</v>
      </c>
      <c r="H27" s="194">
        <f>DecTrack!G18</f>
        <v>715</v>
      </c>
      <c r="I27" s="69">
        <f>DecJump!F18</f>
        <v>5.99</v>
      </c>
      <c r="J27" s="194">
        <f>DecJump!G18</f>
        <v>584</v>
      </c>
      <c r="K27" s="69">
        <f>DecThrow!F18</f>
        <v>11.09</v>
      </c>
      <c r="L27" s="194">
        <f>DecThrow!G18</f>
        <v>551</v>
      </c>
      <c r="M27" s="69">
        <f>DecJump!N18</f>
        <v>1.72</v>
      </c>
      <c r="N27" s="194">
        <f>DecJump!O18</f>
        <v>560</v>
      </c>
      <c r="O27" s="69">
        <f>DecTrack!N18</f>
        <v>61.05</v>
      </c>
      <c r="P27" s="194">
        <f>DecTrack!O18</f>
        <v>378</v>
      </c>
      <c r="Q27" s="69">
        <f>DecTrack!V18</f>
        <v>17.11</v>
      </c>
      <c r="R27" s="194">
        <f>DecTrack!W18</f>
        <v>613</v>
      </c>
      <c r="S27" s="69">
        <f>DecThrow!N18</f>
        <v>33.39</v>
      </c>
      <c r="T27" s="194">
        <f>DecThrow!O18</f>
        <v>532</v>
      </c>
      <c r="U27" s="69">
        <f>DecJump!V18</f>
        <v>3.6</v>
      </c>
      <c r="V27" s="194">
        <f>DecJump!W18</f>
        <v>509</v>
      </c>
      <c r="W27" s="69">
        <f>DecThrow!V18</f>
        <v>42.07</v>
      </c>
      <c r="X27" s="194">
        <f>DecThrow!W18</f>
        <v>472</v>
      </c>
      <c r="Y27" s="69" t="str">
        <f>DecTrack!AD18</f>
        <v>5.18.89</v>
      </c>
      <c r="Z27" s="77">
        <f>DecTrack!AE18</f>
        <v>456</v>
      </c>
      <c r="AA27" s="340">
        <f t="shared" ref="AA27:AA36" si="1">SUM(H27+J27+L27+N27+P27+R27+T27+V27+X27+Z27)</f>
        <v>5370</v>
      </c>
      <c r="AB27" s="327" t="s">
        <v>18</v>
      </c>
      <c r="AC27" s="71">
        <v>1</v>
      </c>
    </row>
    <row r="28" spans="1:29">
      <c r="A28" s="147">
        <v>10</v>
      </c>
      <c r="B28" s="159">
        <v>4</v>
      </c>
      <c r="C28" s="28" t="s">
        <v>48</v>
      </c>
      <c r="D28" s="28" t="s">
        <v>49</v>
      </c>
      <c r="E28" s="28" t="s">
        <v>71</v>
      </c>
      <c r="F28" s="327" t="s">
        <v>18</v>
      </c>
      <c r="G28" s="69">
        <f>DecTrack!F16</f>
        <v>11.88</v>
      </c>
      <c r="H28" s="194">
        <f>DecTrack!G16</f>
        <v>675</v>
      </c>
      <c r="I28" s="69">
        <f>DecJump!F16</f>
        <v>6.07</v>
      </c>
      <c r="J28" s="194">
        <f>DecJump!G16</f>
        <v>602</v>
      </c>
      <c r="K28" s="69">
        <f>DecThrow!F16</f>
        <v>9.0299999999999994</v>
      </c>
      <c r="L28" s="194">
        <f>DecThrow!G16</f>
        <v>428</v>
      </c>
      <c r="M28" s="69">
        <f>DecJump!N16</f>
        <v>1.6</v>
      </c>
      <c r="N28" s="194">
        <f>DecJump!O16</f>
        <v>464</v>
      </c>
      <c r="O28" s="69">
        <f>DecTrack!N16</f>
        <v>59.31</v>
      </c>
      <c r="P28" s="194">
        <f>DecTrack!O16</f>
        <v>437</v>
      </c>
      <c r="Q28" s="69">
        <f>DecTrack!V16</f>
        <v>16.670000000000002</v>
      </c>
      <c r="R28" s="194">
        <f>DecTrack!W16</f>
        <v>659</v>
      </c>
      <c r="S28" s="69">
        <f>DecThrow!N16</f>
        <v>31.6</v>
      </c>
      <c r="T28" s="194">
        <f>DecThrow!O16</f>
        <v>496</v>
      </c>
      <c r="U28" s="69">
        <f>DecJump!V16</f>
        <v>3.7</v>
      </c>
      <c r="V28" s="194">
        <f>DecJump!W16</f>
        <v>535</v>
      </c>
      <c r="W28" s="69">
        <f>DecThrow!V16</f>
        <v>34.04</v>
      </c>
      <c r="X28" s="194">
        <f>DecThrow!W16</f>
        <v>356</v>
      </c>
      <c r="Y28" s="69" t="str">
        <f>DecTrack!AD16</f>
        <v>5.25.07</v>
      </c>
      <c r="Z28" s="77">
        <f>DecTrack!AE16</f>
        <v>424</v>
      </c>
      <c r="AA28" s="340">
        <f t="shared" si="1"/>
        <v>5076</v>
      </c>
      <c r="AB28" s="327" t="s">
        <v>18</v>
      </c>
      <c r="AC28" s="71">
        <v>2</v>
      </c>
    </row>
    <row r="29" spans="1:29">
      <c r="A29" s="147">
        <v>2</v>
      </c>
      <c r="B29" s="159">
        <v>14</v>
      </c>
      <c r="C29" s="28" t="s">
        <v>84</v>
      </c>
      <c r="D29" s="28" t="s">
        <v>83</v>
      </c>
      <c r="E29" s="28" t="s">
        <v>82</v>
      </c>
      <c r="F29" s="327" t="s">
        <v>18</v>
      </c>
      <c r="G29" s="69">
        <f>DecTrack!F9</f>
        <v>12.65</v>
      </c>
      <c r="H29" s="194">
        <f>DecTrack!G9</f>
        <v>529</v>
      </c>
      <c r="I29" s="69">
        <f>DecJump!F9</f>
        <v>5.29</v>
      </c>
      <c r="J29" s="194">
        <f>DecJump!G9</f>
        <v>439</v>
      </c>
      <c r="K29" s="69">
        <f>DecThrow!F9</f>
        <v>9.48</v>
      </c>
      <c r="L29" s="194">
        <f>DecThrow!G9</f>
        <v>454</v>
      </c>
      <c r="M29" s="69">
        <f>DecJump!N9</f>
        <v>1.7</v>
      </c>
      <c r="N29" s="194">
        <f>DecJump!O9</f>
        <v>544</v>
      </c>
      <c r="O29" s="69">
        <f>DecTrack!N9</f>
        <v>63.76</v>
      </c>
      <c r="P29" s="194">
        <f>DecTrack!O9</f>
        <v>294</v>
      </c>
      <c r="Q29" s="69">
        <f>DecTrack!V9</f>
        <v>18.22</v>
      </c>
      <c r="R29" s="194">
        <f>DecTrack!W9</f>
        <v>503</v>
      </c>
      <c r="S29" s="69">
        <f>DecThrow!N9</f>
        <v>30.52</v>
      </c>
      <c r="T29" s="194">
        <f>DecThrow!O9</f>
        <v>475</v>
      </c>
      <c r="U29" s="69">
        <f>DecJump!V9</f>
        <v>2.5</v>
      </c>
      <c r="V29" s="194">
        <f>DecJump!W9</f>
        <v>242</v>
      </c>
      <c r="W29" s="69">
        <f>DecThrow!V9</f>
        <v>37.18</v>
      </c>
      <c r="X29" s="194">
        <f>DecThrow!W9</f>
        <v>401</v>
      </c>
      <c r="Y29" s="69" t="str">
        <f>DecTrack!AD9</f>
        <v>5.43.27</v>
      </c>
      <c r="Z29" s="77">
        <f>DecTrack!AE9</f>
        <v>336</v>
      </c>
      <c r="AA29" s="340">
        <f t="shared" si="1"/>
        <v>4217</v>
      </c>
      <c r="AB29" s="327" t="s">
        <v>18</v>
      </c>
      <c r="AC29" s="71">
        <v>3</v>
      </c>
    </row>
    <row r="30" spans="1:29">
      <c r="A30" s="147">
        <v>9</v>
      </c>
      <c r="B30" s="159">
        <v>1</v>
      </c>
      <c r="C30" s="28" t="s">
        <v>142</v>
      </c>
      <c r="D30" s="28" t="s">
        <v>141</v>
      </c>
      <c r="E30" s="28" t="s">
        <v>140</v>
      </c>
      <c r="F30" s="327" t="s">
        <v>18</v>
      </c>
      <c r="G30" s="69">
        <f>DecTrack!F14</f>
        <v>12.76</v>
      </c>
      <c r="H30" s="194">
        <f>DecTrack!G14</f>
        <v>509</v>
      </c>
      <c r="I30" s="69">
        <f>DecJump!F14</f>
        <v>5.26</v>
      </c>
      <c r="J30" s="194">
        <f>DecJump!G14</f>
        <v>433</v>
      </c>
      <c r="K30" s="69">
        <f>DecThrow!F14</f>
        <v>10.18</v>
      </c>
      <c r="L30" s="194">
        <f>DecThrow!G14</f>
        <v>496</v>
      </c>
      <c r="M30" s="69">
        <f>DecJump!N14</f>
        <v>1.7</v>
      </c>
      <c r="N30" s="194">
        <f>DecJump!O14</f>
        <v>544</v>
      </c>
      <c r="O30" s="69">
        <f>DecTrack!N14</f>
        <v>61.4</v>
      </c>
      <c r="P30" s="194">
        <f>DecTrack!O14</f>
        <v>367</v>
      </c>
      <c r="Q30" s="69">
        <f>DecTrack!V14</f>
        <v>21.43</v>
      </c>
      <c r="R30" s="194">
        <f>DecTrack!W14</f>
        <v>245</v>
      </c>
      <c r="S30" s="69">
        <f>DecThrow!N14</f>
        <v>25.45</v>
      </c>
      <c r="T30" s="194">
        <f>DecThrow!O14</f>
        <v>376</v>
      </c>
      <c r="U30" s="69">
        <f>DecJump!V14</f>
        <v>3.9</v>
      </c>
      <c r="V30" s="194">
        <f>DecJump!W14</f>
        <v>590</v>
      </c>
      <c r="W30" s="69">
        <f>DecThrow!V14</f>
        <v>32.14</v>
      </c>
      <c r="X30" s="194">
        <f>DecThrow!W14</f>
        <v>329</v>
      </c>
      <c r="Y30" s="69" t="str">
        <f>DecTrack!AD14</f>
        <v>5.58.04</v>
      </c>
      <c r="Z30" s="77">
        <f>DecTrack!AE14</f>
        <v>272</v>
      </c>
      <c r="AA30" s="340">
        <f t="shared" si="1"/>
        <v>4161</v>
      </c>
      <c r="AB30" s="327" t="s">
        <v>18</v>
      </c>
      <c r="AC30" s="71">
        <v>4</v>
      </c>
    </row>
    <row r="31" spans="1:29">
      <c r="A31" s="147">
        <v>3</v>
      </c>
      <c r="B31" s="159">
        <v>12</v>
      </c>
      <c r="C31" s="28" t="s">
        <v>77</v>
      </c>
      <c r="D31" s="28" t="s">
        <v>89</v>
      </c>
      <c r="E31" s="28" t="s">
        <v>88</v>
      </c>
      <c r="F31" s="327" t="s">
        <v>18</v>
      </c>
      <c r="G31" s="69">
        <f>DecTrack!F11</f>
        <v>12.53</v>
      </c>
      <c r="H31" s="194">
        <f>DecTrack!G11</f>
        <v>551</v>
      </c>
      <c r="I31" s="69">
        <f>DecJump!F11</f>
        <v>5.37</v>
      </c>
      <c r="J31" s="194">
        <f>DecJump!G11</f>
        <v>455</v>
      </c>
      <c r="K31" s="69">
        <f>DecThrow!F11</f>
        <v>12.01</v>
      </c>
      <c r="L31" s="194">
        <f>DecThrow!G11</f>
        <v>607</v>
      </c>
      <c r="M31" s="69">
        <f>DecJump!N11</f>
        <v>1.7</v>
      </c>
      <c r="N31" s="194">
        <f>DecJump!O11</f>
        <v>544</v>
      </c>
      <c r="O31" s="69">
        <f>DecTrack!N11</f>
        <v>64.819999999999993</v>
      </c>
      <c r="P31" s="194">
        <f>DecTrack!O11</f>
        <v>264</v>
      </c>
      <c r="Q31" s="69">
        <f>DecTrack!V11</f>
        <v>21.15</v>
      </c>
      <c r="R31" s="194">
        <f>DecTrack!W11</f>
        <v>264</v>
      </c>
      <c r="S31" s="69">
        <f>DecThrow!N11</f>
        <v>31.71</v>
      </c>
      <c r="T31" s="194">
        <f>DecThrow!O11</f>
        <v>498</v>
      </c>
      <c r="U31" s="69" t="str">
        <f>DecJump!V11</f>
        <v>NH</v>
      </c>
      <c r="V31" s="194">
        <f>DecJump!W11</f>
        <v>0</v>
      </c>
      <c r="W31" s="69">
        <f>DecThrow!V11</f>
        <v>32.840000000000003</v>
      </c>
      <c r="X31" s="194">
        <f>DecThrow!W11</f>
        <v>339</v>
      </c>
      <c r="Y31" s="69" t="str">
        <f>DecTrack!AD11</f>
        <v>5.50.49</v>
      </c>
      <c r="Z31" s="77">
        <f>DecTrack!AE11</f>
        <v>304</v>
      </c>
      <c r="AA31" s="340">
        <f t="shared" si="1"/>
        <v>3826</v>
      </c>
      <c r="AB31" s="327" t="s">
        <v>18</v>
      </c>
      <c r="AC31" s="71">
        <v>5</v>
      </c>
    </row>
    <row r="32" spans="1:29">
      <c r="A32" s="197">
        <v>9</v>
      </c>
      <c r="B32" s="159">
        <v>2</v>
      </c>
      <c r="C32" s="28" t="s">
        <v>143</v>
      </c>
      <c r="D32" s="28" t="s">
        <v>144</v>
      </c>
      <c r="E32" s="28" t="s">
        <v>145</v>
      </c>
      <c r="F32" s="327" t="s">
        <v>18</v>
      </c>
      <c r="G32" s="69">
        <f>DecTrack!F15</f>
        <v>12.84</v>
      </c>
      <c r="H32" s="194">
        <f>DecTrack!G15</f>
        <v>495</v>
      </c>
      <c r="I32" s="69">
        <f>DecJump!F15</f>
        <v>5.36</v>
      </c>
      <c r="J32" s="194">
        <f>DecJump!G15</f>
        <v>453</v>
      </c>
      <c r="K32" s="69">
        <f>DecThrow!F15</f>
        <v>10.41</v>
      </c>
      <c r="L32" s="194">
        <f>DecThrow!G15</f>
        <v>510</v>
      </c>
      <c r="M32" s="69" t="str">
        <f>DecJump!N15</f>
        <v>NH</v>
      </c>
      <c r="N32" s="194">
        <f>DecJump!O15</f>
        <v>0</v>
      </c>
      <c r="O32" s="69">
        <f>DecTrack!N15</f>
        <v>60.28</v>
      </c>
      <c r="P32" s="194">
        <f>DecTrack!O15</f>
        <v>404</v>
      </c>
      <c r="Q32" s="69">
        <f>DecTrack!V15</f>
        <v>20.98</v>
      </c>
      <c r="R32" s="194">
        <f>DecTrack!W15</f>
        <v>276</v>
      </c>
      <c r="S32" s="69">
        <f>DecThrow!N15</f>
        <v>27.16</v>
      </c>
      <c r="T32" s="194">
        <f>DecThrow!O15</f>
        <v>409</v>
      </c>
      <c r="U32" s="69" t="str">
        <f>DecJump!V15</f>
        <v>NH</v>
      </c>
      <c r="V32" s="194">
        <f>DecJump!W15</f>
        <v>0</v>
      </c>
      <c r="W32" s="69">
        <f>DecThrow!V15</f>
        <v>39.1</v>
      </c>
      <c r="X32" s="194">
        <f>DecThrow!W15</f>
        <v>429</v>
      </c>
      <c r="Y32" s="69" t="str">
        <f>DecTrack!AD15</f>
        <v>5.53.58</v>
      </c>
      <c r="Z32" s="77">
        <f>DecTrack!AE15</f>
        <v>291</v>
      </c>
      <c r="AA32" s="340">
        <f t="shared" si="1"/>
        <v>3267</v>
      </c>
      <c r="AB32" s="327" t="s">
        <v>18</v>
      </c>
      <c r="AC32" s="71">
        <v>6</v>
      </c>
    </row>
    <row r="33" spans="1:29">
      <c r="A33" s="147">
        <v>1</v>
      </c>
      <c r="B33" s="159">
        <v>18</v>
      </c>
      <c r="C33" s="28" t="s">
        <v>34</v>
      </c>
      <c r="D33" s="28" t="s">
        <v>24</v>
      </c>
      <c r="E33" s="28" t="s">
        <v>35</v>
      </c>
      <c r="F33" s="327" t="s">
        <v>18</v>
      </c>
      <c r="G33" s="69">
        <f>DecTrack!F4</f>
        <v>12.43</v>
      </c>
      <c r="H33" s="194">
        <f>DecTrack!G4</f>
        <v>569</v>
      </c>
      <c r="I33" s="69">
        <f>DecJump!F4</f>
        <v>4.9400000000000004</v>
      </c>
      <c r="J33" s="194">
        <f>DecJump!G4</f>
        <v>371</v>
      </c>
      <c r="K33" s="69">
        <f>DecThrow!F4</f>
        <v>9.36</v>
      </c>
      <c r="L33" s="194">
        <f>DecThrow!G4</f>
        <v>447</v>
      </c>
      <c r="M33" s="69">
        <f>DecJump!N4</f>
        <v>1.4</v>
      </c>
      <c r="N33" s="194">
        <f>DecJump!O4</f>
        <v>317</v>
      </c>
      <c r="O33" s="69">
        <f>DecTrack!N4</f>
        <v>63.61</v>
      </c>
      <c r="P33" s="194">
        <f>DecTrack!O4</f>
        <v>299</v>
      </c>
      <c r="Q33" s="69">
        <f>DecTrack!V4</f>
        <v>23.57</v>
      </c>
      <c r="R33" s="194">
        <f>DecTrack!W4</f>
        <v>122</v>
      </c>
      <c r="S33" s="69">
        <f>DecThrow!N4</f>
        <v>25.77</v>
      </c>
      <c r="T33" s="194">
        <f>DecThrow!O4</f>
        <v>382</v>
      </c>
      <c r="U33" s="69">
        <f>DecJump!V4</f>
        <v>1.7</v>
      </c>
      <c r="V33" s="194">
        <f>DecJump!W4</f>
        <v>86</v>
      </c>
      <c r="W33" s="69">
        <f>DecThrow!V4</f>
        <v>24.95</v>
      </c>
      <c r="X33" s="194">
        <f>DecThrow!W4</f>
        <v>229</v>
      </c>
      <c r="Y33" s="69" t="str">
        <f>DecTrack!AD4</f>
        <v>5.37.90</v>
      </c>
      <c r="Z33" s="77">
        <f>DecTrack!AE4</f>
        <v>361</v>
      </c>
      <c r="AA33" s="340">
        <f t="shared" si="1"/>
        <v>3183</v>
      </c>
      <c r="AB33" s="327" t="s">
        <v>18</v>
      </c>
      <c r="AC33" s="71">
        <v>7</v>
      </c>
    </row>
    <row r="34" spans="1:29">
      <c r="A34" s="147">
        <v>1</v>
      </c>
      <c r="B34" s="159">
        <v>16</v>
      </c>
      <c r="C34" s="28" t="s">
        <v>77</v>
      </c>
      <c r="D34" s="28" t="s">
        <v>78</v>
      </c>
      <c r="E34" s="28" t="s">
        <v>39</v>
      </c>
      <c r="F34" s="327" t="s">
        <v>18</v>
      </c>
      <c r="G34" s="69">
        <f>DecTrack!F6</f>
        <v>13.83</v>
      </c>
      <c r="H34" s="194">
        <f>DecTrack!G6</f>
        <v>337</v>
      </c>
      <c r="I34" s="69">
        <f>DecJump!F6</f>
        <v>4.8899999999999997</v>
      </c>
      <c r="J34" s="194">
        <f>DecJump!G6</f>
        <v>361</v>
      </c>
      <c r="K34" s="69">
        <f>DecThrow!F6</f>
        <v>7.35</v>
      </c>
      <c r="L34" s="194">
        <f>DecThrow!G6</f>
        <v>328</v>
      </c>
      <c r="M34" s="69">
        <f>DecJump!N6</f>
        <v>1.5</v>
      </c>
      <c r="N34" s="194">
        <f>DecJump!O6</f>
        <v>389</v>
      </c>
      <c r="O34" s="69">
        <f>DecTrack!N6</f>
        <v>65.8</v>
      </c>
      <c r="P34" s="194">
        <f>DecTrack!O6</f>
        <v>237</v>
      </c>
      <c r="Q34" s="69">
        <f>DecTrack!V6</f>
        <v>22.07</v>
      </c>
      <c r="R34" s="194">
        <f>DecTrack!W6</f>
        <v>204</v>
      </c>
      <c r="S34" s="69">
        <f>DecThrow!N6</f>
        <v>18.87</v>
      </c>
      <c r="T34" s="194">
        <f>DecThrow!O6</f>
        <v>251</v>
      </c>
      <c r="U34" s="69">
        <f>DecJump!V6</f>
        <v>1.1000000000000001</v>
      </c>
      <c r="V34" s="194">
        <f>DecJump!W6</f>
        <v>6</v>
      </c>
      <c r="W34" s="69">
        <f>DecThrow!V6</f>
        <v>29.01</v>
      </c>
      <c r="X34" s="194">
        <f>DecThrow!W6</f>
        <v>285</v>
      </c>
      <c r="Y34" s="69" t="str">
        <f>DecTrack!AD6</f>
        <v>5.43.39</v>
      </c>
      <c r="Z34" s="77">
        <f>DecTrack!AE6</f>
        <v>336</v>
      </c>
      <c r="AA34" s="340">
        <f t="shared" si="1"/>
        <v>2734</v>
      </c>
      <c r="AB34" s="327" t="s">
        <v>18</v>
      </c>
      <c r="AC34" s="71">
        <v>8</v>
      </c>
    </row>
    <row r="35" spans="1:29" s="61" customFormat="1">
      <c r="A35" s="147">
        <v>10</v>
      </c>
      <c r="B35" s="159">
        <v>5</v>
      </c>
      <c r="C35" s="28" t="s">
        <v>25</v>
      </c>
      <c r="D35" s="28" t="s">
        <v>26</v>
      </c>
      <c r="E35" s="28" t="s">
        <v>35</v>
      </c>
      <c r="F35" s="327" t="s">
        <v>18</v>
      </c>
      <c r="G35" s="69">
        <f>DecTrack!F17</f>
        <v>17.11</v>
      </c>
      <c r="H35" s="194">
        <f>DecTrack!G17</f>
        <v>20</v>
      </c>
      <c r="I35" s="69">
        <f>DecJump!F17</f>
        <v>4.3</v>
      </c>
      <c r="J35" s="194">
        <f>DecJump!G17</f>
        <v>255</v>
      </c>
      <c r="K35" s="69">
        <f>DecThrow!F17</f>
        <v>11.96</v>
      </c>
      <c r="L35" s="194">
        <f>DecThrow!G17</f>
        <v>604</v>
      </c>
      <c r="M35" s="69">
        <f>DecJump!N17</f>
        <v>1.4</v>
      </c>
      <c r="N35" s="194">
        <f>DecJump!O17</f>
        <v>317</v>
      </c>
      <c r="O35" s="69" t="str">
        <f>DecTrack!N17</f>
        <v>DNF</v>
      </c>
      <c r="P35" s="194">
        <f>DecTrack!O17</f>
        <v>0</v>
      </c>
      <c r="Q35" s="69" t="str">
        <f>DecTrack!V17</f>
        <v>DNF</v>
      </c>
      <c r="R35" s="194">
        <f>DecTrack!W17</f>
        <v>0</v>
      </c>
      <c r="S35" s="69" t="str">
        <f>DecThrow!N17</f>
        <v>NM</v>
      </c>
      <c r="T35" s="194">
        <f>DecThrow!O17</f>
        <v>0</v>
      </c>
      <c r="U35" s="69" t="str">
        <f>DecJump!V17</f>
        <v>NH</v>
      </c>
      <c r="V35" s="194">
        <f>DecJump!W17</f>
        <v>0</v>
      </c>
      <c r="W35" s="69" t="str">
        <f>DecThrow!V17</f>
        <v>NM</v>
      </c>
      <c r="X35" s="194">
        <f>DecThrow!W17</f>
        <v>0</v>
      </c>
      <c r="Y35" s="69" t="str">
        <f>DecTrack!AD17</f>
        <v>4.35.15</v>
      </c>
      <c r="Z35" s="77">
        <f>DecTrack!AE17</f>
        <v>711</v>
      </c>
      <c r="AA35" s="340">
        <f t="shared" si="1"/>
        <v>1907</v>
      </c>
      <c r="AB35" s="327" t="s">
        <v>18</v>
      </c>
      <c r="AC35" s="144">
        <v>9</v>
      </c>
    </row>
    <row r="36" spans="1:29">
      <c r="A36" s="147">
        <v>9</v>
      </c>
      <c r="B36" s="159">
        <v>3</v>
      </c>
      <c r="C36" s="28" t="s">
        <v>119</v>
      </c>
      <c r="D36" s="28" t="s">
        <v>138</v>
      </c>
      <c r="E36" s="28" t="s">
        <v>139</v>
      </c>
      <c r="F36" s="327" t="s">
        <v>18</v>
      </c>
      <c r="G36" s="69">
        <f>DecTrack!F13</f>
        <v>16.98</v>
      </c>
      <c r="H36" s="194">
        <f>DecTrack!G13</f>
        <v>26</v>
      </c>
      <c r="I36" s="69">
        <f>DecJump!F13</f>
        <v>2.36</v>
      </c>
      <c r="J36" s="194">
        <f>DecJump!G13</f>
        <v>6</v>
      </c>
      <c r="K36" s="69">
        <f>DecThrow!F13</f>
        <v>1.73</v>
      </c>
      <c r="L36" s="194">
        <f>DecThrow!G13</f>
        <v>10</v>
      </c>
      <c r="M36" s="69">
        <f>DecJump!N13</f>
        <v>0.77</v>
      </c>
      <c r="N36" s="194">
        <f>DecJump!O13</f>
        <v>2</v>
      </c>
      <c r="O36" s="69">
        <f>DecTrack!N13</f>
        <v>80.11</v>
      </c>
      <c r="P36" s="194">
        <f>DecTrack!O13</f>
        <v>4</v>
      </c>
      <c r="Q36" s="69">
        <f>DecTrack!V13</f>
        <v>25.1</v>
      </c>
      <c r="R36" s="194">
        <f>DecTrack!W13</f>
        <v>60</v>
      </c>
      <c r="S36" s="69">
        <f>DecThrow!N13</f>
        <v>5.35</v>
      </c>
      <c r="T36" s="194">
        <f>DecThrow!O13</f>
        <v>17</v>
      </c>
      <c r="U36" s="69">
        <f>DecJump!V13</f>
        <v>1.03</v>
      </c>
      <c r="V36" s="194">
        <f>DecJump!W13</f>
        <v>1</v>
      </c>
      <c r="W36" s="69">
        <f>DecThrow!V13</f>
        <v>7.68</v>
      </c>
      <c r="X36" s="194">
        <f>DecThrow!W13</f>
        <v>6</v>
      </c>
      <c r="Y36" s="69" t="str">
        <f>DecTrack!AD13</f>
        <v>7.49.04</v>
      </c>
      <c r="Z36" s="77">
        <f>DecTrack!AE13</f>
        <v>3</v>
      </c>
      <c r="AA36" s="340">
        <f t="shared" si="1"/>
        <v>135</v>
      </c>
      <c r="AB36" s="327" t="s">
        <v>18</v>
      </c>
      <c r="AC36" s="71">
        <v>10</v>
      </c>
    </row>
    <row r="37" spans="1:29">
      <c r="A37" s="147"/>
      <c r="B37" s="159"/>
      <c r="C37" s="28"/>
      <c r="D37" s="28"/>
      <c r="E37" s="28"/>
      <c r="F37" s="111"/>
      <c r="G37" s="69"/>
      <c r="H37" s="194"/>
      <c r="I37" s="69"/>
      <c r="J37" s="194"/>
      <c r="K37" s="69"/>
      <c r="L37" s="194"/>
      <c r="M37" s="69"/>
      <c r="N37" s="194"/>
      <c r="O37" s="69"/>
      <c r="P37" s="194"/>
      <c r="Q37" s="69"/>
      <c r="R37" s="194"/>
      <c r="S37" s="69"/>
      <c r="T37" s="194"/>
      <c r="U37" s="69"/>
      <c r="V37" s="194"/>
      <c r="W37" s="69"/>
      <c r="X37" s="194"/>
      <c r="Y37" s="69"/>
      <c r="Z37" s="77"/>
      <c r="AA37" s="340"/>
      <c r="AB37" s="111"/>
      <c r="AC37" s="71"/>
    </row>
    <row r="38" spans="1:29">
      <c r="A38" s="147">
        <v>1</v>
      </c>
      <c r="B38" s="159">
        <v>17</v>
      </c>
      <c r="C38" s="28" t="s">
        <v>23</v>
      </c>
      <c r="D38" s="28" t="s">
        <v>21</v>
      </c>
      <c r="E38" s="28" t="s">
        <v>39</v>
      </c>
      <c r="F38" s="337" t="s">
        <v>20</v>
      </c>
      <c r="G38" s="69">
        <f>DecTrack!F5</f>
        <v>14.19</v>
      </c>
      <c r="H38" s="194">
        <f>DecTrack!G5</f>
        <v>438</v>
      </c>
      <c r="I38" s="69">
        <f>DecJump!F5</f>
        <v>4.59</v>
      </c>
      <c r="J38" s="194">
        <f>DecJump!G5</f>
        <v>441</v>
      </c>
      <c r="K38" s="69">
        <f>DecThrow!F5</f>
        <v>7.2</v>
      </c>
      <c r="L38" s="194">
        <f>DecThrow!G5</f>
        <v>405</v>
      </c>
      <c r="M38" s="69">
        <f>DecJump!N5</f>
        <v>1.45</v>
      </c>
      <c r="N38" s="194">
        <f>DecJump!O5</f>
        <v>457</v>
      </c>
      <c r="O38" s="69">
        <f>DecTrack!N5</f>
        <v>64.430000000000007</v>
      </c>
      <c r="P38" s="194">
        <f>DecTrack!O5</f>
        <v>471</v>
      </c>
      <c r="Q38" s="69">
        <f>DecTrack!V5</f>
        <v>23.9</v>
      </c>
      <c r="R38" s="194">
        <f>DecTrack!W5</f>
        <v>226</v>
      </c>
      <c r="S38" s="69">
        <f>DecThrow!N5</f>
        <v>14.79</v>
      </c>
      <c r="T38" s="194">
        <f>DecThrow!O5</f>
        <v>231</v>
      </c>
      <c r="U38" s="69">
        <f>DecJump!V5</f>
        <v>1.7</v>
      </c>
      <c r="V38" s="194">
        <f>DecJump!W5</f>
        <v>130</v>
      </c>
      <c r="W38" s="69">
        <f>DecThrow!V5</f>
        <v>26.26</v>
      </c>
      <c r="X38" s="194">
        <f>DecThrow!W5</f>
        <v>310</v>
      </c>
      <c r="Y38" s="69" t="str">
        <f>DecTrack!AD5</f>
        <v>5.03.50</v>
      </c>
      <c r="Z38" s="77">
        <f>DecTrack!AE5</f>
        <v>700</v>
      </c>
      <c r="AA38" s="340">
        <f>SUM(H38+J38+L38+N38+P38+R38+T38+V38+X38+Z38)</f>
        <v>3809</v>
      </c>
      <c r="AB38" s="337" t="s">
        <v>20</v>
      </c>
      <c r="AC38" s="71">
        <v>1</v>
      </c>
    </row>
    <row r="39" spans="1:29">
      <c r="A39" s="147"/>
      <c r="B39" s="159"/>
      <c r="C39" s="28"/>
      <c r="D39" s="28"/>
      <c r="E39" s="28"/>
      <c r="F39" s="111"/>
      <c r="G39" s="69"/>
      <c r="H39" s="194"/>
      <c r="I39" s="69"/>
      <c r="J39" s="194"/>
      <c r="K39" s="69"/>
      <c r="L39" s="194"/>
      <c r="M39" s="69"/>
      <c r="N39" s="194"/>
      <c r="O39" s="69"/>
      <c r="P39" s="194"/>
      <c r="Q39" s="69"/>
      <c r="R39" s="194"/>
      <c r="S39" s="69"/>
      <c r="T39" s="194"/>
      <c r="U39" s="69"/>
      <c r="V39" s="194"/>
      <c r="W39" s="69"/>
      <c r="X39" s="194"/>
      <c r="Y39" s="69"/>
      <c r="Z39" s="77"/>
      <c r="AA39" s="340"/>
      <c r="AB39" s="111"/>
      <c r="AC39" s="71"/>
    </row>
    <row r="40" spans="1:29">
      <c r="A40" s="147">
        <v>2</v>
      </c>
      <c r="B40" s="159">
        <v>15</v>
      </c>
      <c r="C40" s="28" t="s">
        <v>79</v>
      </c>
      <c r="D40" s="28" t="s">
        <v>80</v>
      </c>
      <c r="E40" s="28" t="s">
        <v>81</v>
      </c>
      <c r="F40" s="336" t="s">
        <v>22</v>
      </c>
      <c r="G40" s="69">
        <f>DecTrack!F8</f>
        <v>13.94</v>
      </c>
      <c r="H40" s="194">
        <f>DecTrack!G8</f>
        <v>409</v>
      </c>
      <c r="I40" s="69">
        <f>DecJump!F8</f>
        <v>4.75</v>
      </c>
      <c r="J40" s="194">
        <f>DecJump!G8</f>
        <v>415</v>
      </c>
      <c r="K40" s="69">
        <f>DecThrow!F8</f>
        <v>8.61</v>
      </c>
      <c r="L40" s="194">
        <f>DecThrow!G8</f>
        <v>460</v>
      </c>
      <c r="M40" s="69">
        <f>DecJump!N8</f>
        <v>1.55</v>
      </c>
      <c r="N40" s="194">
        <f>DecJump!O8</f>
        <v>480</v>
      </c>
      <c r="O40" s="69">
        <f>DecTrack!N8</f>
        <v>65.39</v>
      </c>
      <c r="P40" s="194">
        <f>DecTrack!O8</f>
        <v>374</v>
      </c>
      <c r="Q40" s="69">
        <f>DecTrack!V8</f>
        <v>23.86</v>
      </c>
      <c r="R40" s="194">
        <f>DecTrack!W8</f>
        <v>174</v>
      </c>
      <c r="S40" s="69">
        <f>DecThrow!N8</f>
        <v>22.12</v>
      </c>
      <c r="T40" s="194">
        <f>DecThrow!O8</f>
        <v>355</v>
      </c>
      <c r="U40" s="69">
        <f>DecJump!V8</f>
        <v>2.2999999999999998</v>
      </c>
      <c r="V40" s="194">
        <f>DecJump!W8</f>
        <v>235</v>
      </c>
      <c r="W40" s="69">
        <f>DecThrow!V8</f>
        <v>30.78</v>
      </c>
      <c r="X40" s="194">
        <f>DecThrow!W8</f>
        <v>348</v>
      </c>
      <c r="Y40" s="69" t="str">
        <f>DecTrack!AD8</f>
        <v>6.11.4</v>
      </c>
      <c r="Z40" s="77">
        <f>DecTrack!AE8</f>
        <v>291</v>
      </c>
      <c r="AA40" s="340">
        <f>SUM(H40+J40+L40+N40+P40+R40+T40+V40+X40+Z40)</f>
        <v>3541</v>
      </c>
      <c r="AB40" s="336" t="s">
        <v>22</v>
      </c>
      <c r="AC40" s="71">
        <v>1</v>
      </c>
    </row>
    <row r="41" spans="1:29">
      <c r="A41" s="147"/>
      <c r="B41" s="159"/>
      <c r="C41" s="28"/>
      <c r="D41" s="28"/>
      <c r="E41" s="28"/>
      <c r="F41" s="111"/>
      <c r="G41" s="69"/>
      <c r="H41" s="194"/>
      <c r="I41" s="69"/>
      <c r="J41" s="194"/>
      <c r="K41" s="69"/>
      <c r="L41" s="194"/>
      <c r="M41" s="69"/>
      <c r="N41" s="194"/>
      <c r="O41" s="69"/>
      <c r="P41" s="194"/>
      <c r="Q41" s="69"/>
      <c r="R41" s="194"/>
      <c r="S41" s="69"/>
      <c r="T41" s="194"/>
      <c r="U41" s="69"/>
      <c r="V41" s="194"/>
      <c r="W41" s="69"/>
      <c r="X41" s="194"/>
      <c r="Y41" s="69"/>
      <c r="Z41" s="77"/>
      <c r="AA41" s="340"/>
      <c r="AB41" s="111"/>
      <c r="AC41" s="71"/>
    </row>
    <row r="42" spans="1:29">
      <c r="A42" s="147">
        <v>3</v>
      </c>
      <c r="B42" s="159">
        <v>11</v>
      </c>
      <c r="C42" s="28" t="s">
        <v>73</v>
      </c>
      <c r="D42" s="28" t="s">
        <v>65</v>
      </c>
      <c r="E42" s="28" t="s">
        <v>35</v>
      </c>
      <c r="F42" s="335" t="s">
        <v>51</v>
      </c>
      <c r="G42" s="69" t="str">
        <f>DecTrack!F12</f>
        <v>DNF</v>
      </c>
      <c r="H42" s="194">
        <f>DecTrack!G12</f>
        <v>0</v>
      </c>
      <c r="I42" s="69">
        <f>DecJump!F12</f>
        <v>4.18</v>
      </c>
      <c r="J42" s="194">
        <f>DecJump!G12</f>
        <v>257</v>
      </c>
      <c r="K42" s="69">
        <f>DecThrow!F12</f>
        <v>11.41</v>
      </c>
      <c r="L42" s="194">
        <f>DecThrow!G12</f>
        <v>596</v>
      </c>
      <c r="M42" s="69">
        <f>DecJump!N12</f>
        <v>1.4</v>
      </c>
      <c r="N42" s="194">
        <f>DecJump!O12</f>
        <v>338</v>
      </c>
      <c r="O42" s="69" t="str">
        <f>DecTrack!N12</f>
        <v>DNF</v>
      </c>
      <c r="P42" s="194">
        <f>DecTrack!O12</f>
        <v>0</v>
      </c>
      <c r="Q42" s="69" t="str">
        <f>DecTrack!V12</f>
        <v>DNF</v>
      </c>
      <c r="R42" s="194">
        <f>DecTrack!W12</f>
        <v>0</v>
      </c>
      <c r="S42" s="69">
        <f>DecThrow!N12</f>
        <v>35.17</v>
      </c>
      <c r="T42" s="194">
        <f>DecThrow!O12</f>
        <v>577</v>
      </c>
      <c r="U42" s="69" t="str">
        <f>DecJump!V12</f>
        <v>NH</v>
      </c>
      <c r="V42" s="194">
        <f>DecJump!W12</f>
        <v>0</v>
      </c>
      <c r="W42" s="69">
        <f>DecThrow!V12</f>
        <v>37</v>
      </c>
      <c r="X42" s="194">
        <f>DecThrow!W12</f>
        <v>405</v>
      </c>
      <c r="Y42" s="69" t="str">
        <f>DecTrack!AD12</f>
        <v>DNF</v>
      </c>
      <c r="Z42" s="77">
        <f>DecTrack!AE12</f>
        <v>0</v>
      </c>
      <c r="AA42" s="340">
        <f>SUM(H42+J42+L42+N42+P42+R42+T42+V42+X42+Z42)</f>
        <v>2173</v>
      </c>
      <c r="AB42" s="335" t="s">
        <v>51</v>
      </c>
      <c r="AC42" s="71">
        <v>1</v>
      </c>
    </row>
    <row r="43" spans="1:29" ht="15" thickBot="1">
      <c r="A43" s="148">
        <v>2</v>
      </c>
      <c r="B43" s="160">
        <v>19</v>
      </c>
      <c r="C43" s="29" t="s">
        <v>168</v>
      </c>
      <c r="D43" s="29" t="s">
        <v>169</v>
      </c>
      <c r="E43" s="29" t="s">
        <v>170</v>
      </c>
      <c r="F43" s="349" t="s">
        <v>51</v>
      </c>
      <c r="G43" s="73">
        <f>DecTrack!F7</f>
        <v>0</v>
      </c>
      <c r="H43" s="246">
        <f>DecTrack!G7</f>
        <v>0</v>
      </c>
      <c r="I43" s="73">
        <f>DecJump!F7</f>
        <v>0</v>
      </c>
      <c r="J43" s="246">
        <f>DecJump!G7</f>
        <v>0</v>
      </c>
      <c r="K43" s="73">
        <f>DecThrow!F7</f>
        <v>0</v>
      </c>
      <c r="L43" s="246">
        <f>DecThrow!G7</f>
        <v>0</v>
      </c>
      <c r="M43" s="73">
        <f>DecJump!N7</f>
        <v>0</v>
      </c>
      <c r="N43" s="246">
        <f>DecJump!O7</f>
        <v>0</v>
      </c>
      <c r="O43" s="73">
        <f>DecTrack!N7</f>
        <v>0</v>
      </c>
      <c r="P43" s="246">
        <f>DecTrack!O7</f>
        <v>0</v>
      </c>
      <c r="Q43" s="73">
        <f>DecTrack!V7</f>
        <v>0</v>
      </c>
      <c r="R43" s="246">
        <f>DecTrack!W7</f>
        <v>0</v>
      </c>
      <c r="S43" s="73">
        <f>DecThrow!N7</f>
        <v>0</v>
      </c>
      <c r="T43" s="246">
        <f>DecThrow!O7</f>
        <v>0</v>
      </c>
      <c r="U43" s="73">
        <f>DecJump!V7</f>
        <v>0</v>
      </c>
      <c r="V43" s="246">
        <f>DecJump!W7</f>
        <v>0</v>
      </c>
      <c r="W43" s="73">
        <f>DecThrow!V7</f>
        <v>0</v>
      </c>
      <c r="X43" s="246">
        <f>DecThrow!V7</f>
        <v>0</v>
      </c>
      <c r="Y43" s="73">
        <f>DecTrack!AD7</f>
        <v>0</v>
      </c>
      <c r="Z43" s="78">
        <f>DecTrack!AE7</f>
        <v>0</v>
      </c>
      <c r="AA43" s="341">
        <f>SUM(H43+J43+L43+N43+P43+R43+T43+V43+X43+Z43)</f>
        <v>0</v>
      </c>
      <c r="AB43" s="349" t="s">
        <v>51</v>
      </c>
      <c r="AC43" s="75" t="s">
        <v>172</v>
      </c>
    </row>
  </sheetData>
  <sortState ref="A27:AB36">
    <sortCondition descending="1" ref="AA27:AA36"/>
  </sortState>
  <conditionalFormatting sqref="B23 B4">
    <cfRule type="containsText" dxfId="37" priority="16" operator="containsText" text="1.">
      <formula>NOT(ISERROR(SEARCH("1.",B4)))</formula>
    </cfRule>
  </conditionalFormatting>
  <conditionalFormatting sqref="AC23 AC4">
    <cfRule type="containsText" dxfId="36" priority="13" operator="containsText" text="3">
      <formula>NOT(ISERROR(SEARCH("3",AC4)))</formula>
    </cfRule>
    <cfRule type="containsText" dxfId="35" priority="14" operator="containsText" text="2">
      <formula>NOT(ISERROR(SEARCH("2",AC4)))</formula>
    </cfRule>
    <cfRule type="containsText" dxfId="34" priority="15" operator="containsText" text="1">
      <formula>NOT(ISERROR(SEARCH("1",AC4)))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AC41"/>
  <sheetViews>
    <sheetView tabSelected="1" topLeftCell="A3" zoomScale="70" zoomScaleNormal="70" workbookViewId="0">
      <selection activeCell="AA33" sqref="AA33"/>
    </sheetView>
  </sheetViews>
  <sheetFormatPr defaultRowHeight="14.25"/>
  <cols>
    <col min="1" max="1" width="17.85546875" style="2" customWidth="1"/>
    <col min="2" max="2" width="3.5703125" style="2" customWidth="1"/>
    <col min="3" max="3" width="10.140625" style="2" customWidth="1"/>
    <col min="4" max="4" width="15.7109375" style="2" customWidth="1"/>
    <col min="5" max="5" width="12.7109375" style="2" customWidth="1"/>
    <col min="6" max="6" width="6.85546875" style="2" bestFit="1" customWidth="1"/>
    <col min="7" max="7" width="7.7109375" style="2" customWidth="1"/>
    <col min="8" max="8" width="6.85546875" style="2" bestFit="1" customWidth="1"/>
    <col min="9" max="9" width="7.5703125" style="2" customWidth="1"/>
    <col min="10" max="10" width="6.85546875" style="2" bestFit="1" customWidth="1"/>
    <col min="11" max="11" width="7.5703125" style="2" customWidth="1"/>
    <col min="12" max="12" width="6.85546875" style="2" bestFit="1" customWidth="1"/>
    <col min="13" max="13" width="9.140625" style="2"/>
    <col min="14" max="14" width="6.85546875" style="2" bestFit="1" customWidth="1"/>
    <col min="15" max="15" width="6.5703125" style="2" bestFit="1" customWidth="1"/>
    <col min="16" max="16" width="6.85546875" style="2" bestFit="1" customWidth="1"/>
    <col min="17" max="18" width="7.7109375" style="2" bestFit="1" customWidth="1"/>
    <col min="19" max="19" width="7" style="2" bestFit="1" customWidth="1"/>
    <col min="20" max="20" width="6.85546875" style="2" bestFit="1" customWidth="1"/>
    <col min="21" max="21" width="9.140625" style="2"/>
    <col min="22" max="22" width="6.85546875" style="2" bestFit="1" customWidth="1"/>
    <col min="23" max="23" width="7.5703125" style="2" bestFit="1" customWidth="1"/>
    <col min="24" max="24" width="6.85546875" style="2" bestFit="1" customWidth="1"/>
    <col min="25" max="25" width="8.5703125" style="2" bestFit="1" customWidth="1"/>
    <col min="26" max="26" width="6.85546875" style="2" bestFit="1" customWidth="1"/>
    <col min="27" max="27" width="8.5703125" style="2" customWidth="1"/>
    <col min="28" max="28" width="7.7109375" style="2" bestFit="1" customWidth="1"/>
    <col min="29" max="29" width="10.7109375" style="2" bestFit="1" customWidth="1"/>
    <col min="30" max="16384" width="9.140625" style="2"/>
  </cols>
  <sheetData>
    <row r="1" spans="1:29" ht="18">
      <c r="C1" s="14" t="s">
        <v>61</v>
      </c>
    </row>
    <row r="2" spans="1:29" ht="18">
      <c r="C2" s="14" t="s">
        <v>54</v>
      </c>
    </row>
    <row r="3" spans="1:29" ht="15" thickBot="1"/>
    <row r="4" spans="1:29" ht="29.25" thickBot="1">
      <c r="A4" s="30" t="s">
        <v>30</v>
      </c>
      <c r="B4" s="15" t="s">
        <v>11</v>
      </c>
      <c r="C4" s="15" t="s">
        <v>2</v>
      </c>
      <c r="D4" s="15" t="s">
        <v>3</v>
      </c>
      <c r="E4" s="15" t="s">
        <v>4</v>
      </c>
      <c r="F4" s="16" t="s">
        <v>16</v>
      </c>
      <c r="G4" s="21" t="s">
        <v>5</v>
      </c>
      <c r="H4" s="20" t="s">
        <v>10</v>
      </c>
      <c r="I4" s="21" t="s">
        <v>6</v>
      </c>
      <c r="J4" s="20" t="s">
        <v>10</v>
      </c>
      <c r="K4" s="21" t="s">
        <v>14</v>
      </c>
      <c r="L4" s="20" t="s">
        <v>10</v>
      </c>
      <c r="M4" s="21" t="s">
        <v>15</v>
      </c>
      <c r="N4" s="20" t="s">
        <v>10</v>
      </c>
      <c r="O4" s="21" t="s">
        <v>0</v>
      </c>
      <c r="P4" s="20" t="s">
        <v>10</v>
      </c>
      <c r="Q4" s="21" t="s">
        <v>7</v>
      </c>
      <c r="R4" s="20" t="s">
        <v>10</v>
      </c>
      <c r="S4" s="21" t="s">
        <v>8</v>
      </c>
      <c r="T4" s="20" t="s">
        <v>10</v>
      </c>
      <c r="U4" s="21" t="s">
        <v>12</v>
      </c>
      <c r="V4" s="20" t="s">
        <v>10</v>
      </c>
      <c r="W4" s="21" t="s">
        <v>9</v>
      </c>
      <c r="X4" s="20" t="s">
        <v>10</v>
      </c>
      <c r="Y4" s="21" t="s">
        <v>1</v>
      </c>
      <c r="Z4" s="20" t="s">
        <v>10</v>
      </c>
      <c r="AA4" s="19" t="s">
        <v>17</v>
      </c>
      <c r="AB4" s="18" t="s">
        <v>13</v>
      </c>
      <c r="AC4" s="17" t="s">
        <v>196</v>
      </c>
    </row>
    <row r="5" spans="1:29" ht="15" thickBot="1"/>
    <row r="6" spans="1:29">
      <c r="A6" s="99"/>
      <c r="B6" s="96"/>
      <c r="C6" s="97" t="s">
        <v>48</v>
      </c>
      <c r="D6" s="97" t="s">
        <v>49</v>
      </c>
      <c r="E6" s="211" t="s">
        <v>50</v>
      </c>
      <c r="F6" s="322" t="s">
        <v>18</v>
      </c>
      <c r="G6" s="260">
        <f>DecTrack!F19</f>
        <v>0</v>
      </c>
      <c r="H6" s="256">
        <f>DecTrack!G19</f>
        <v>0</v>
      </c>
      <c r="I6" s="354">
        <f>DecJump!F19</f>
        <v>5.97</v>
      </c>
      <c r="J6" s="355">
        <f>DecJump!G19</f>
        <v>580</v>
      </c>
      <c r="K6" s="260">
        <f>DecThrow!F19</f>
        <v>0</v>
      </c>
      <c r="L6" s="256">
        <f>DecThrow!G19</f>
        <v>0</v>
      </c>
      <c r="M6" s="260">
        <f>DecJump!N19</f>
        <v>0</v>
      </c>
      <c r="N6" s="256">
        <f>DecJump!O19</f>
        <v>0</v>
      </c>
      <c r="O6" s="354">
        <f>DecTrack!N19</f>
        <v>52.14</v>
      </c>
      <c r="P6" s="355">
        <f>DecTrack!O19</f>
        <v>719</v>
      </c>
      <c r="Q6" s="260">
        <f>DecTrack!V19</f>
        <v>0</v>
      </c>
      <c r="R6" s="256">
        <f>DecTrack!W19</f>
        <v>0</v>
      </c>
      <c r="S6" s="260">
        <f>DecThrow!N19</f>
        <v>0</v>
      </c>
      <c r="T6" s="256">
        <f>DecThrow!O19</f>
        <v>0</v>
      </c>
      <c r="U6" s="260">
        <f>DecJump!V19</f>
        <v>0</v>
      </c>
      <c r="V6" s="256">
        <f>DecJump!W19</f>
        <v>0</v>
      </c>
      <c r="W6" s="260">
        <f>DecThrow!V19</f>
        <v>0</v>
      </c>
      <c r="X6" s="256">
        <f>DecThrow!W19</f>
        <v>0</v>
      </c>
      <c r="Y6" s="442" t="str">
        <f>DecTrack!AD19</f>
        <v>5.12.33</v>
      </c>
      <c r="Z6" s="355">
        <f>DecTrack!AE19</f>
        <v>491</v>
      </c>
      <c r="AA6" s="248">
        <f>SUM(Z6+X6+V6+T6+R6+P6+N6+L6+J6+H6)</f>
        <v>1790</v>
      </c>
      <c r="AB6" s="289" t="s">
        <v>18</v>
      </c>
      <c r="AC6" s="470">
        <v>3</v>
      </c>
    </row>
    <row r="7" spans="1:29" ht="15" customHeight="1">
      <c r="A7" s="100" t="s">
        <v>158</v>
      </c>
      <c r="B7" s="98"/>
      <c r="C7" s="93" t="s">
        <v>67</v>
      </c>
      <c r="D7" s="94" t="s">
        <v>68</v>
      </c>
      <c r="E7" s="212" t="s">
        <v>71</v>
      </c>
      <c r="F7" s="323" t="s">
        <v>43</v>
      </c>
      <c r="G7" s="261">
        <f>DecTrack!F20</f>
        <v>0</v>
      </c>
      <c r="H7" s="257">
        <f>DecTrack!G20</f>
        <v>0</v>
      </c>
      <c r="I7" s="261">
        <f>DecJump!F20</f>
        <v>0</v>
      </c>
      <c r="J7" s="257">
        <f>DecJump!G20</f>
        <v>0</v>
      </c>
      <c r="K7" s="261">
        <f>DecThrow!F20</f>
        <v>0</v>
      </c>
      <c r="L7" s="257">
        <f>DecThrow!G20</f>
        <v>0</v>
      </c>
      <c r="M7" s="352">
        <f>DecJump!N20</f>
        <v>1.45</v>
      </c>
      <c r="N7" s="353">
        <f>DecJump!O20</f>
        <v>566</v>
      </c>
      <c r="O7" s="261">
        <f>DecTrack!N20</f>
        <v>0</v>
      </c>
      <c r="P7" s="257">
        <f>DecTrack!O20</f>
        <v>0</v>
      </c>
      <c r="Q7" s="438">
        <f>DecTrack!V20</f>
        <v>0</v>
      </c>
      <c r="R7" s="437">
        <f>DecTrack!W20</f>
        <v>0</v>
      </c>
      <c r="S7" s="261">
        <f>DecThrow!N20</f>
        <v>0</v>
      </c>
      <c r="T7" s="257">
        <f>DecThrow!O20</f>
        <v>0</v>
      </c>
      <c r="U7" s="352">
        <f>DecJump!V20</f>
        <v>3.4</v>
      </c>
      <c r="V7" s="353">
        <f>DecJump!W20</f>
        <v>721</v>
      </c>
      <c r="W7" s="261">
        <f>DecThrow!V20</f>
        <v>0</v>
      </c>
      <c r="X7" s="257">
        <f>DecThrow!W20</f>
        <v>0</v>
      </c>
      <c r="Y7" s="440">
        <f>DecTrack!AD20</f>
        <v>0</v>
      </c>
      <c r="Z7" s="257">
        <f>DecTrack!AE20</f>
        <v>0</v>
      </c>
      <c r="AA7" s="249">
        <f t="shared" ref="AA7:AA9" si="0">SUM(Z7+X7+V7+T7+R7+P7+N7+L7+J7+H7)</f>
        <v>1287</v>
      </c>
      <c r="AB7" s="300" t="s">
        <v>43</v>
      </c>
      <c r="AC7" s="471"/>
    </row>
    <row r="8" spans="1:29" ht="15.75" customHeight="1">
      <c r="A8" s="126" t="s">
        <v>72</v>
      </c>
      <c r="B8" s="98"/>
      <c r="C8" s="93" t="s">
        <v>69</v>
      </c>
      <c r="D8" s="94" t="s">
        <v>70</v>
      </c>
      <c r="E8" s="212" t="s">
        <v>71</v>
      </c>
      <c r="F8" s="323" t="s">
        <v>43</v>
      </c>
      <c r="G8" s="352">
        <f>DecTrack!F21</f>
        <v>13.81</v>
      </c>
      <c r="H8" s="353">
        <f>DecTrack!G21</f>
        <v>634</v>
      </c>
      <c r="I8" s="261">
        <f>DecJump!F21</f>
        <v>0</v>
      </c>
      <c r="J8" s="257">
        <f>DecJump!G21</f>
        <v>0</v>
      </c>
      <c r="K8" s="261">
        <f>DecThrow!F21</f>
        <v>0</v>
      </c>
      <c r="L8" s="257">
        <f>DecThrow!G21</f>
        <v>0</v>
      </c>
      <c r="M8" s="261">
        <f>DecJump!N21</f>
        <v>0</v>
      </c>
      <c r="N8" s="257">
        <f>DecJump!O21</f>
        <v>0</v>
      </c>
      <c r="O8" s="261">
        <f>DecTrack!N21</f>
        <v>0</v>
      </c>
      <c r="P8" s="257">
        <f>DecTrack!O21</f>
        <v>0</v>
      </c>
      <c r="Q8" s="352">
        <f>DecTrack!V21</f>
        <v>17.43</v>
      </c>
      <c r="R8" s="353">
        <f>DecTrack!W21</f>
        <v>549</v>
      </c>
      <c r="S8" s="261">
        <f>DecThrow!N21</f>
        <v>0</v>
      </c>
      <c r="T8" s="257">
        <f>DecThrow!O21</f>
        <v>0</v>
      </c>
      <c r="U8" s="261">
        <f>DecJump!V21</f>
        <v>0</v>
      </c>
      <c r="V8" s="257">
        <f>DecJump!W21</f>
        <v>0</v>
      </c>
      <c r="W8" s="261">
        <f>DecThrow!V21</f>
        <v>0</v>
      </c>
      <c r="X8" s="257">
        <f>DecThrow!W21</f>
        <v>0</v>
      </c>
      <c r="Y8" s="440">
        <f>DecTrack!AD21</f>
        <v>0</v>
      </c>
      <c r="Z8" s="257">
        <f>DecTrack!AE21</f>
        <v>0</v>
      </c>
      <c r="AA8" s="250">
        <f t="shared" si="0"/>
        <v>1183</v>
      </c>
      <c r="AB8" s="300" t="s">
        <v>43</v>
      </c>
      <c r="AC8" s="471"/>
    </row>
    <row r="9" spans="1:29" ht="15.75" customHeight="1" thickBot="1">
      <c r="A9" s="101"/>
      <c r="B9" s="192"/>
      <c r="C9" s="191" t="s">
        <v>85</v>
      </c>
      <c r="D9" s="191" t="s">
        <v>86</v>
      </c>
      <c r="E9" s="316" t="s">
        <v>87</v>
      </c>
      <c r="F9" s="200" t="s">
        <v>52</v>
      </c>
      <c r="G9" s="261">
        <f>DecTrack!F22</f>
        <v>0</v>
      </c>
      <c r="H9" s="257">
        <f>DecTrack!G22</f>
        <v>0</v>
      </c>
      <c r="I9" s="261">
        <f>DecJump!F22</f>
        <v>0</v>
      </c>
      <c r="J9" s="257">
        <f>DecJump!G22</f>
        <v>0</v>
      </c>
      <c r="K9" s="352">
        <f>DecThrow!F22</f>
        <v>13.77</v>
      </c>
      <c r="L9" s="353">
        <f>DecThrow!G22</f>
        <v>714</v>
      </c>
      <c r="M9" s="261">
        <f>DecJump!N22</f>
        <v>0</v>
      </c>
      <c r="N9" s="257">
        <f>DecJump!O22</f>
        <v>0</v>
      </c>
      <c r="O9" s="261">
        <f>DecTrack!N22</f>
        <v>0</v>
      </c>
      <c r="P9" s="257">
        <f>DecTrack!O22</f>
        <v>0</v>
      </c>
      <c r="Q9" s="261">
        <f>DecTrack!V22</f>
        <v>0</v>
      </c>
      <c r="R9" s="257">
        <f>DecTrack!W22</f>
        <v>0</v>
      </c>
      <c r="S9" s="352">
        <f>DecThrow!N22</f>
        <v>41.31</v>
      </c>
      <c r="T9" s="353">
        <f>DecThrow!O22</f>
        <v>691</v>
      </c>
      <c r="U9" s="261">
        <f>DecJump!V22</f>
        <v>0</v>
      </c>
      <c r="V9" s="257">
        <f>DecJump!W22</f>
        <v>0</v>
      </c>
      <c r="W9" s="352">
        <f>DecThrow!V22</f>
        <v>44.09</v>
      </c>
      <c r="X9" s="353">
        <f>DecThrow!W22</f>
        <v>502</v>
      </c>
      <c r="Y9" s="440">
        <f>DecTrack!AD22</f>
        <v>0</v>
      </c>
      <c r="Z9" s="257">
        <f>DecTrack!AE22</f>
        <v>0</v>
      </c>
      <c r="AA9" s="250">
        <f t="shared" si="0"/>
        <v>1907</v>
      </c>
      <c r="AB9" s="296" t="s">
        <v>52</v>
      </c>
      <c r="AC9" s="471"/>
    </row>
    <row r="10" spans="1:29" ht="15.75" customHeight="1" thickBot="1">
      <c r="A10" s="102"/>
      <c r="B10" s="203"/>
      <c r="C10" s="204"/>
      <c r="D10" s="204"/>
      <c r="E10" s="213"/>
      <c r="F10" s="324"/>
      <c r="G10" s="262"/>
      <c r="H10" s="264"/>
      <c r="I10" s="262"/>
      <c r="J10" s="259"/>
      <c r="K10" s="266"/>
      <c r="L10" s="264"/>
      <c r="M10" s="262"/>
      <c r="N10" s="259"/>
      <c r="O10" s="262"/>
      <c r="P10" s="259"/>
      <c r="Q10" s="262"/>
      <c r="R10" s="259"/>
      <c r="S10" s="266"/>
      <c r="T10" s="264"/>
      <c r="U10" s="262"/>
      <c r="V10" s="259"/>
      <c r="W10" s="266"/>
      <c r="X10" s="264"/>
      <c r="Y10" s="441"/>
      <c r="Z10" s="258"/>
      <c r="AA10" s="251">
        <f>SUM(AA6:AA9)</f>
        <v>6167</v>
      </c>
      <c r="AB10" s="201"/>
      <c r="AC10" s="472"/>
    </row>
    <row r="11" spans="1:29">
      <c r="A11" s="99"/>
      <c r="B11" s="103"/>
      <c r="C11" s="196" t="s">
        <v>95</v>
      </c>
      <c r="D11" s="196" t="s">
        <v>96</v>
      </c>
      <c r="E11" s="317"/>
      <c r="F11" s="325" t="s">
        <v>62</v>
      </c>
      <c r="G11" s="260">
        <f>DecTrack!F23</f>
        <v>0</v>
      </c>
      <c r="H11" s="256">
        <f>DecTrack!G23</f>
        <v>0</v>
      </c>
      <c r="I11" s="260">
        <f>DecJump!F23</f>
        <v>0</v>
      </c>
      <c r="J11" s="256">
        <f>DecJump!G23</f>
        <v>0</v>
      </c>
      <c r="K11" s="354">
        <f>DecThrow!F23</f>
        <v>7.29</v>
      </c>
      <c r="L11" s="355">
        <f>DecThrow!G23</f>
        <v>354</v>
      </c>
      <c r="M11" s="260">
        <f>DecJump!N23</f>
        <v>0</v>
      </c>
      <c r="N11" s="256">
        <f>DecJump!O23</f>
        <v>0</v>
      </c>
      <c r="O11" s="260">
        <f>DecTrack!N23</f>
        <v>0</v>
      </c>
      <c r="P11" s="256">
        <f>DecTrack!O23</f>
        <v>0</v>
      </c>
      <c r="Q11" s="260">
        <f>DecTrack!V23</f>
        <v>0</v>
      </c>
      <c r="R11" s="256">
        <f>DecTrack!W23</f>
        <v>0</v>
      </c>
      <c r="S11" s="354">
        <f>DecThrow!N23</f>
        <v>7.3</v>
      </c>
      <c r="T11" s="355">
        <f>DecThrow!O23</f>
        <v>61</v>
      </c>
      <c r="U11" s="260">
        <f>DecJump!V23</f>
        <v>0</v>
      </c>
      <c r="V11" s="256">
        <f>DecJump!W23</f>
        <v>0</v>
      </c>
      <c r="W11" s="354">
        <f>DecThrow!V23</f>
        <v>33.799999999999997</v>
      </c>
      <c r="X11" s="355">
        <f>DecThrow!W23</f>
        <v>549</v>
      </c>
      <c r="Y11" s="260">
        <f>DecTrack!AD23</f>
        <v>0</v>
      </c>
      <c r="Z11" s="256">
        <f>DecTrack!AE23</f>
        <v>0</v>
      </c>
      <c r="AA11" s="252">
        <f>SUM(Z11+X11+V11+T11+R11+P11+N11+L11+J11+H11)</f>
        <v>964</v>
      </c>
      <c r="AB11" s="311" t="s">
        <v>62</v>
      </c>
      <c r="AC11" s="470">
        <v>6</v>
      </c>
    </row>
    <row r="12" spans="1:29" ht="15" customHeight="1">
      <c r="A12" s="100" t="s">
        <v>156</v>
      </c>
      <c r="B12" s="106"/>
      <c r="C12" s="195" t="s">
        <v>97</v>
      </c>
      <c r="D12" s="195" t="s">
        <v>98</v>
      </c>
      <c r="E12" s="215"/>
      <c r="F12" s="199" t="s">
        <v>115</v>
      </c>
      <c r="G12" s="261">
        <f>DecTrack!F24</f>
        <v>0</v>
      </c>
      <c r="H12" s="257">
        <f>DecTrack!G24</f>
        <v>0</v>
      </c>
      <c r="I12" s="352">
        <f>DecJump!F24</f>
        <v>6.01</v>
      </c>
      <c r="J12" s="353">
        <f>DecJump!G24</f>
        <v>589</v>
      </c>
      <c r="K12" s="261">
        <f>DecThrow!F24</f>
        <v>0</v>
      </c>
      <c r="L12" s="257">
        <f>DecThrow!G24</f>
        <v>0</v>
      </c>
      <c r="M12" s="352">
        <f>DecJump!N24</f>
        <v>1.7</v>
      </c>
      <c r="N12" s="353">
        <f>DecJump!O24</f>
        <v>544</v>
      </c>
      <c r="O12" s="261">
        <f>DecTrack!N24</f>
        <v>0</v>
      </c>
      <c r="P12" s="257">
        <f>DecTrack!O24</f>
        <v>0</v>
      </c>
      <c r="Q12" s="352">
        <f>DecTrack!V24</f>
        <v>16.23</v>
      </c>
      <c r="R12" s="353">
        <f>DecTrack!W24</f>
        <v>567</v>
      </c>
      <c r="S12" s="261">
        <f>DecThrow!N24</f>
        <v>0</v>
      </c>
      <c r="T12" s="257">
        <f>DecThrow!O24</f>
        <v>0</v>
      </c>
      <c r="U12" s="352" t="str">
        <f>DecJump!V24</f>
        <v>NH</v>
      </c>
      <c r="V12" s="353">
        <f>DecJump!W24</f>
        <v>0</v>
      </c>
      <c r="W12" s="261">
        <f>DecThrow!V24</f>
        <v>0</v>
      </c>
      <c r="X12" s="257">
        <f>DecThrow!W24</f>
        <v>0</v>
      </c>
      <c r="Y12" s="261">
        <f>DecTrack!AD24</f>
        <v>0</v>
      </c>
      <c r="Z12" s="257">
        <f>DecTrack!AE24</f>
        <v>0</v>
      </c>
      <c r="AA12" s="253">
        <f>SUM(Z12+X12+V12+T12+R12+P12+N12+L12+J12+H12)</f>
        <v>1700</v>
      </c>
      <c r="AB12" s="293" t="s">
        <v>115</v>
      </c>
      <c r="AC12" s="471"/>
    </row>
    <row r="13" spans="1:29" ht="15" customHeight="1">
      <c r="A13" s="100" t="s">
        <v>157</v>
      </c>
      <c r="B13" s="106"/>
      <c r="C13" s="195" t="s">
        <v>99</v>
      </c>
      <c r="D13" s="195" t="s">
        <v>98</v>
      </c>
      <c r="E13" s="215"/>
      <c r="F13" s="326" t="s">
        <v>62</v>
      </c>
      <c r="G13" s="352">
        <f>DecTrack!F25</f>
        <v>13.56</v>
      </c>
      <c r="H13" s="353">
        <f>DecTrack!G25</f>
        <v>675</v>
      </c>
      <c r="I13" s="261">
        <f>DecJump!F25</f>
        <v>0</v>
      </c>
      <c r="J13" s="257">
        <f>DecJump!G25</f>
        <v>0</v>
      </c>
      <c r="K13" s="261">
        <f>DecThrow!F25</f>
        <v>0</v>
      </c>
      <c r="L13" s="257">
        <f>DecThrow!G25</f>
        <v>0</v>
      </c>
      <c r="M13" s="261">
        <f>DecJump!N25</f>
        <v>0</v>
      </c>
      <c r="N13" s="257">
        <f>DecJump!O25</f>
        <v>0</v>
      </c>
      <c r="O13" s="352">
        <f>DecTrack!N25</f>
        <v>61.02</v>
      </c>
      <c r="P13" s="353">
        <f>DecTrack!O25</f>
        <v>659</v>
      </c>
      <c r="Q13" s="261">
        <f>DecTrack!V25</f>
        <v>0</v>
      </c>
      <c r="R13" s="257">
        <f>DecTrack!W25</f>
        <v>0</v>
      </c>
      <c r="S13" s="261">
        <f>DecThrow!N25</f>
        <v>0</v>
      </c>
      <c r="T13" s="257">
        <f>DecThrow!O25</f>
        <v>0</v>
      </c>
      <c r="U13" s="261">
        <f>DecJump!V25</f>
        <v>0</v>
      </c>
      <c r="V13" s="257">
        <f>DecJump!W25</f>
        <v>0</v>
      </c>
      <c r="W13" s="261">
        <f>DecThrow!V25</f>
        <v>0</v>
      </c>
      <c r="X13" s="257">
        <f>DecThrow!W25</f>
        <v>0</v>
      </c>
      <c r="Y13" s="352" t="str">
        <f>DecTrack!AD25</f>
        <v>5.34.32</v>
      </c>
      <c r="Z13" s="353">
        <f>DecTrack!AE25</f>
        <v>614</v>
      </c>
      <c r="AA13" s="253">
        <f t="shared" ref="AA13:AA14" si="1">SUM(Z13+X13+V13+T13+R13+P13+N13+L13+J13+H13)</f>
        <v>1948</v>
      </c>
      <c r="AB13" s="312" t="s">
        <v>62</v>
      </c>
      <c r="AC13" s="471"/>
    </row>
    <row r="14" spans="1:29" ht="15.75" customHeight="1" thickBot="1">
      <c r="A14" s="101"/>
      <c r="B14" s="202"/>
      <c r="C14" s="195" t="s">
        <v>66</v>
      </c>
      <c r="D14" s="195" t="s">
        <v>100</v>
      </c>
      <c r="E14" s="215"/>
      <c r="F14" s="200" t="s">
        <v>52</v>
      </c>
      <c r="G14" s="261">
        <f>DecTrack!F26</f>
        <v>0</v>
      </c>
      <c r="H14" s="257">
        <f>DecTrack!G26</f>
        <v>0</v>
      </c>
      <c r="I14" s="261">
        <f>DecJump!F26</f>
        <v>0</v>
      </c>
      <c r="J14" s="257">
        <f>DecJump!G26</f>
        <v>0</v>
      </c>
      <c r="K14" s="261">
        <f>DecThrow!F26</f>
        <v>0</v>
      </c>
      <c r="L14" s="257">
        <f>DecThrow!G26</f>
        <v>0</v>
      </c>
      <c r="M14" s="261">
        <f>DecJump!N26</f>
        <v>0</v>
      </c>
      <c r="N14" s="257">
        <f>DecJump!O26</f>
        <v>0</v>
      </c>
      <c r="O14" s="261">
        <f>DecTrack!N26</f>
        <v>0</v>
      </c>
      <c r="P14" s="257">
        <f>DecTrack!O26</f>
        <v>0</v>
      </c>
      <c r="Q14" s="261">
        <f>DecTrack!V26</f>
        <v>0</v>
      </c>
      <c r="R14" s="257">
        <f>DecTrack!W26</f>
        <v>0</v>
      </c>
      <c r="S14" s="261">
        <f>DecThrow!N26</f>
        <v>0</v>
      </c>
      <c r="T14" s="257">
        <f>DecThrow!O26</f>
        <v>0</v>
      </c>
      <c r="U14" s="261">
        <f>DecJump!V26</f>
        <v>0</v>
      </c>
      <c r="V14" s="257">
        <f>DecJump!W26</f>
        <v>0</v>
      </c>
      <c r="W14" s="261">
        <f>DecThrow!V26</f>
        <v>0</v>
      </c>
      <c r="X14" s="257">
        <f>DecThrow!W26</f>
        <v>0</v>
      </c>
      <c r="Y14" s="261">
        <f>DecTrack!AD26</f>
        <v>0</v>
      </c>
      <c r="Z14" s="257">
        <f>DecTrack!AE26</f>
        <v>0</v>
      </c>
      <c r="AA14" s="253">
        <f t="shared" si="1"/>
        <v>0</v>
      </c>
      <c r="AB14" s="296" t="s">
        <v>52</v>
      </c>
      <c r="AC14" s="471"/>
    </row>
    <row r="15" spans="1:29" ht="15.75" customHeight="1" thickBot="1">
      <c r="A15" s="102"/>
      <c r="B15" s="203"/>
      <c r="C15" s="204"/>
      <c r="D15" s="204"/>
      <c r="E15" s="213"/>
      <c r="F15" s="324"/>
      <c r="G15" s="262"/>
      <c r="H15" s="264"/>
      <c r="I15" s="262"/>
      <c r="J15" s="259"/>
      <c r="K15" s="266"/>
      <c r="L15" s="264"/>
      <c r="M15" s="262"/>
      <c r="N15" s="259"/>
      <c r="O15" s="262"/>
      <c r="P15" s="259"/>
      <c r="Q15" s="262"/>
      <c r="R15" s="259"/>
      <c r="S15" s="266"/>
      <c r="T15" s="264"/>
      <c r="U15" s="262"/>
      <c r="V15" s="259"/>
      <c r="W15" s="266"/>
      <c r="X15" s="264"/>
      <c r="Y15" s="262"/>
      <c r="Z15" s="259"/>
      <c r="AA15" s="254">
        <f>SUM(AA11:AA14)</f>
        <v>4612</v>
      </c>
      <c r="AB15" s="310"/>
      <c r="AC15" s="472"/>
    </row>
    <row r="16" spans="1:29">
      <c r="A16" s="99"/>
      <c r="B16" s="103"/>
      <c r="C16" s="196" t="s">
        <v>102</v>
      </c>
      <c r="D16" s="196" t="s">
        <v>103</v>
      </c>
      <c r="E16" s="214"/>
      <c r="F16" s="322" t="s">
        <v>18</v>
      </c>
      <c r="G16" s="260">
        <f>DecTrack!F27</f>
        <v>0</v>
      </c>
      <c r="H16" s="256">
        <f>DecTrack!G27</f>
        <v>0</v>
      </c>
      <c r="I16" s="354">
        <f>DecJump!F27</f>
        <v>5.21</v>
      </c>
      <c r="J16" s="355">
        <f>DecJump!G27</f>
        <v>423</v>
      </c>
      <c r="K16" s="260">
        <f>DecThrow!F27</f>
        <v>0</v>
      </c>
      <c r="L16" s="256">
        <f>DecThrow!G27</f>
        <v>0</v>
      </c>
      <c r="M16" s="260">
        <f>DecJump!N27</f>
        <v>0</v>
      </c>
      <c r="N16" s="256">
        <f>DecJump!O27</f>
        <v>0</v>
      </c>
      <c r="O16" s="260">
        <f>DecTrack!N27</f>
        <v>0</v>
      </c>
      <c r="P16" s="256">
        <f>DecTrack!O27</f>
        <v>0</v>
      </c>
      <c r="Q16" s="354">
        <f>DecTrack!V27</f>
        <v>22.22</v>
      </c>
      <c r="R16" s="355">
        <f>DecTrack!W27</f>
        <v>195</v>
      </c>
      <c r="S16" s="260">
        <f>DecThrow!N27</f>
        <v>0</v>
      </c>
      <c r="T16" s="256">
        <f>DecThrow!O27</f>
        <v>0</v>
      </c>
      <c r="U16" s="354">
        <f>DecJump!V27</f>
        <v>2.2000000000000002</v>
      </c>
      <c r="V16" s="355">
        <f>DecJump!W27</f>
        <v>179</v>
      </c>
      <c r="W16" s="260">
        <f>DecThrow!V27</f>
        <v>0</v>
      </c>
      <c r="X16" s="256">
        <f>DecThrow!W27</f>
        <v>0</v>
      </c>
      <c r="Y16" s="354" t="str">
        <f>DecTrack!AD27</f>
        <v>4.35.21</v>
      </c>
      <c r="Z16" s="355">
        <f>DecTrack!AE27</f>
        <v>711</v>
      </c>
      <c r="AA16" s="252">
        <f>SUM(Z16+X16+V16+T16+R16+P16+N16+L16+J16+H16)</f>
        <v>1508</v>
      </c>
      <c r="AB16" s="289" t="s">
        <v>18</v>
      </c>
      <c r="AC16" s="473">
        <v>7</v>
      </c>
    </row>
    <row r="17" spans="1:29" ht="15" customHeight="1">
      <c r="A17" s="100" t="s">
        <v>159</v>
      </c>
      <c r="B17" s="106"/>
      <c r="C17" s="195" t="s">
        <v>104</v>
      </c>
      <c r="D17" s="195" t="s">
        <v>105</v>
      </c>
      <c r="E17" s="215"/>
      <c r="F17" s="327" t="s">
        <v>18</v>
      </c>
      <c r="G17" s="352">
        <f>DecTrack!F28</f>
        <v>13.63</v>
      </c>
      <c r="H17" s="353">
        <f>DecTrack!G28</f>
        <v>367</v>
      </c>
      <c r="I17" s="261">
        <f>DecJump!F28</f>
        <v>0</v>
      </c>
      <c r="J17" s="257">
        <f>DecJump!G28</f>
        <v>0</v>
      </c>
      <c r="K17" s="352">
        <f>DecThrow!F28</f>
        <v>7.68</v>
      </c>
      <c r="L17" s="353">
        <f>DecThrow!G28</f>
        <v>347</v>
      </c>
      <c r="M17" s="261">
        <f>DecJump!N28</f>
        <v>0</v>
      </c>
      <c r="N17" s="257">
        <f>DecJump!O28</f>
        <v>0</v>
      </c>
      <c r="O17" s="261">
        <f>DecTrack!N28</f>
        <v>0</v>
      </c>
      <c r="P17" s="257">
        <f>DecTrack!O28</f>
        <v>0</v>
      </c>
      <c r="Q17" s="261">
        <f>DecTrack!V28</f>
        <v>0</v>
      </c>
      <c r="R17" s="257">
        <f>DecTrack!W28</f>
        <v>0</v>
      </c>
      <c r="S17" s="352">
        <f>DecThrow!N28</f>
        <v>23.33</v>
      </c>
      <c r="T17" s="353">
        <f>DecThrow!O28</f>
        <v>335</v>
      </c>
      <c r="U17" s="261">
        <f>DecJump!V28</f>
        <v>0</v>
      </c>
      <c r="V17" s="257">
        <f>DecJump!W28</f>
        <v>0</v>
      </c>
      <c r="W17" s="261">
        <f>DecThrow!V28</f>
        <v>0</v>
      </c>
      <c r="X17" s="257">
        <f>DecThrow!W28</f>
        <v>0</v>
      </c>
      <c r="Y17" s="261">
        <f>DecTrack!AD28</f>
        <v>0</v>
      </c>
      <c r="Z17" s="257">
        <f>DecTrack!AE28</f>
        <v>0</v>
      </c>
      <c r="AA17" s="253">
        <f>SUM(Z17+X17+V17+T17+R17+P17+N17+L17+J17+H17)</f>
        <v>1049</v>
      </c>
      <c r="AB17" s="291" t="s">
        <v>18</v>
      </c>
      <c r="AC17" s="474"/>
    </row>
    <row r="18" spans="1:29" ht="15" customHeight="1">
      <c r="A18" s="100" t="s">
        <v>160</v>
      </c>
      <c r="B18" s="106"/>
      <c r="C18" s="195" t="s">
        <v>106</v>
      </c>
      <c r="D18" s="195" t="s">
        <v>107</v>
      </c>
      <c r="E18" s="215"/>
      <c r="F18" s="323" t="s">
        <v>43</v>
      </c>
      <c r="G18" s="261">
        <f>DecTrack!F29</f>
        <v>0</v>
      </c>
      <c r="H18" s="257">
        <f>DecTrack!G29</f>
        <v>0</v>
      </c>
      <c r="I18" s="261">
        <f>DecJump!F29</f>
        <v>0</v>
      </c>
      <c r="J18" s="257">
        <f>DecJump!G29</f>
        <v>0</v>
      </c>
      <c r="K18" s="261">
        <f>DecThrow!F29</f>
        <v>0</v>
      </c>
      <c r="L18" s="257">
        <f>DecThrow!G29</f>
        <v>0</v>
      </c>
      <c r="M18" s="352">
        <f>DecJump!N29</f>
        <v>1.35</v>
      </c>
      <c r="N18" s="353">
        <f>DecJump!O29</f>
        <v>460</v>
      </c>
      <c r="O18" s="352">
        <f>DecTrack!N29</f>
        <v>67.41</v>
      </c>
      <c r="P18" s="353">
        <f>DecTrack!O29</f>
        <v>432</v>
      </c>
      <c r="Q18" s="261">
        <f>DecTrack!V29</f>
        <v>0</v>
      </c>
      <c r="R18" s="257">
        <f>DecTrack!W29</f>
        <v>0</v>
      </c>
      <c r="S18" s="261">
        <f>DecThrow!N29</f>
        <v>0</v>
      </c>
      <c r="T18" s="257">
        <f>DecThrow!O29</f>
        <v>0</v>
      </c>
      <c r="U18" s="261">
        <f>DecJump!V29</f>
        <v>0</v>
      </c>
      <c r="V18" s="257">
        <f>DecJump!W29</f>
        <v>0</v>
      </c>
      <c r="W18" s="352">
        <f>DecThrow!V29</f>
        <v>15.39</v>
      </c>
      <c r="X18" s="353">
        <f>DecThrow!W29</f>
        <v>204</v>
      </c>
      <c r="Y18" s="261">
        <f>DecTrack!AD29</f>
        <v>0</v>
      </c>
      <c r="Z18" s="257">
        <f>DecTrack!AE29</f>
        <v>0</v>
      </c>
      <c r="AA18" s="253">
        <f>SUM(Z18+X18+V18+T18+R18+P18+N18+L18+J18+H18)</f>
        <v>1096</v>
      </c>
      <c r="AB18" s="300" t="s">
        <v>43</v>
      </c>
      <c r="AC18" s="474"/>
    </row>
    <row r="19" spans="1:29" ht="15.75" customHeight="1" thickBot="1">
      <c r="A19" s="126"/>
      <c r="B19" s="106"/>
      <c r="C19" s="92"/>
      <c r="D19" s="92"/>
      <c r="E19" s="318"/>
      <c r="F19" s="111"/>
      <c r="G19" s="261"/>
      <c r="H19" s="257"/>
      <c r="I19" s="261"/>
      <c r="J19" s="257"/>
      <c r="K19" s="261"/>
      <c r="L19" s="257"/>
      <c r="M19" s="261"/>
      <c r="N19" s="257"/>
      <c r="O19" s="261"/>
      <c r="P19" s="257"/>
      <c r="Q19" s="261"/>
      <c r="R19" s="257"/>
      <c r="S19" s="261"/>
      <c r="T19" s="257"/>
      <c r="U19" s="261"/>
      <c r="V19" s="257"/>
      <c r="W19" s="261"/>
      <c r="X19" s="257"/>
      <c r="Y19" s="261"/>
      <c r="Z19" s="257"/>
      <c r="AA19" s="308"/>
      <c r="AB19" s="156"/>
      <c r="AC19" s="474"/>
    </row>
    <row r="20" spans="1:29" ht="15.75" customHeight="1" thickBot="1">
      <c r="A20" s="127"/>
      <c r="B20" s="107"/>
      <c r="C20" s="108"/>
      <c r="D20" s="108"/>
      <c r="E20" s="319"/>
      <c r="F20" s="324"/>
      <c r="G20" s="262"/>
      <c r="H20" s="264"/>
      <c r="I20" s="262"/>
      <c r="J20" s="259"/>
      <c r="K20" s="266"/>
      <c r="L20" s="264"/>
      <c r="M20" s="262"/>
      <c r="N20" s="259"/>
      <c r="O20" s="262"/>
      <c r="P20" s="259"/>
      <c r="Q20" s="262"/>
      <c r="R20" s="259"/>
      <c r="S20" s="266"/>
      <c r="T20" s="264"/>
      <c r="U20" s="262"/>
      <c r="V20" s="259"/>
      <c r="W20" s="266"/>
      <c r="X20" s="264"/>
      <c r="Y20" s="262"/>
      <c r="Z20" s="259"/>
      <c r="AA20" s="251">
        <f>SUM(AA16:AA19)</f>
        <v>3653</v>
      </c>
      <c r="AB20" s="309"/>
      <c r="AC20" s="472"/>
    </row>
    <row r="21" spans="1:29">
      <c r="A21" s="99"/>
      <c r="B21" s="103"/>
      <c r="C21" s="196" t="s">
        <v>109</v>
      </c>
      <c r="D21" s="196" t="s">
        <v>110</v>
      </c>
      <c r="E21" s="214"/>
      <c r="F21" s="328" t="s">
        <v>42</v>
      </c>
      <c r="G21" s="260">
        <f>DecTrack!F30</f>
        <v>0</v>
      </c>
      <c r="H21" s="256">
        <f>DecTrack!G30</f>
        <v>0</v>
      </c>
      <c r="I21" s="260">
        <f>DecJump!F30</f>
        <v>0</v>
      </c>
      <c r="J21" s="256">
        <f>DecJump!G30</f>
        <v>0</v>
      </c>
      <c r="K21" s="260">
        <f>DecThrow!F30</f>
        <v>0</v>
      </c>
      <c r="L21" s="256">
        <f>DecThrow!G30</f>
        <v>0</v>
      </c>
      <c r="M21" s="260">
        <f>DecJump!N30</f>
        <v>0</v>
      </c>
      <c r="N21" s="256">
        <f>DecJump!O30</f>
        <v>0</v>
      </c>
      <c r="O21" s="260">
        <f>DecTrack!N30</f>
        <v>0</v>
      </c>
      <c r="P21" s="256">
        <f>DecTrack!O30</f>
        <v>0</v>
      </c>
      <c r="Q21" s="260">
        <f>DecTrack!V30</f>
        <v>0</v>
      </c>
      <c r="R21" s="256">
        <f>DecTrack!W30</f>
        <v>0</v>
      </c>
      <c r="S21" s="260">
        <f>DecThrow!N30</f>
        <v>0</v>
      </c>
      <c r="T21" s="256">
        <f>DecThrow!O30</f>
        <v>0</v>
      </c>
      <c r="U21" s="260">
        <f>DecJump!V30</f>
        <v>0</v>
      </c>
      <c r="V21" s="256">
        <f>DecJump!W30</f>
        <v>0</v>
      </c>
      <c r="W21" s="260">
        <f>DecThrow!V30</f>
        <v>0</v>
      </c>
      <c r="X21" s="256">
        <f>DecThrow!W30</f>
        <v>0</v>
      </c>
      <c r="Y21" s="442" t="str">
        <f>DecTrack!AD30</f>
        <v>5.48.05</v>
      </c>
      <c r="Z21" s="355">
        <f>DecTrack!AE30</f>
        <v>732</v>
      </c>
      <c r="AA21" s="255">
        <f>SUM(Z21+X21+V21+T21+R21+P21+N21+L21+J21+H21)</f>
        <v>732</v>
      </c>
      <c r="AB21" s="305" t="s">
        <v>42</v>
      </c>
      <c r="AC21" s="470">
        <v>4</v>
      </c>
    </row>
    <row r="22" spans="1:29">
      <c r="A22" s="100" t="s">
        <v>161</v>
      </c>
      <c r="B22" s="106"/>
      <c r="C22" s="195" t="s">
        <v>111</v>
      </c>
      <c r="D22" s="195" t="s">
        <v>110</v>
      </c>
      <c r="E22" s="215"/>
      <c r="F22" s="329" t="s">
        <v>114</v>
      </c>
      <c r="G22" s="261">
        <f>DecTrack!F31</f>
        <v>0</v>
      </c>
      <c r="H22" s="257">
        <f>DecTrack!G31</f>
        <v>0</v>
      </c>
      <c r="I22" s="261">
        <f>DecJump!F31</f>
        <v>0</v>
      </c>
      <c r="J22" s="257">
        <f>DecJump!G31</f>
        <v>0</v>
      </c>
      <c r="K22" s="352">
        <f>DecThrow!F31</f>
        <v>10.32</v>
      </c>
      <c r="L22" s="353">
        <f>DecThrow!G31</f>
        <v>550</v>
      </c>
      <c r="M22" s="261">
        <f>DecJump!N31</f>
        <v>0</v>
      </c>
      <c r="N22" s="257">
        <f>DecJump!O31</f>
        <v>0</v>
      </c>
      <c r="O22" s="261">
        <f>DecTrack!N31</f>
        <v>0</v>
      </c>
      <c r="P22" s="257">
        <f>DecTrack!O31</f>
        <v>0</v>
      </c>
      <c r="Q22" s="261">
        <f>DecTrack!V31</f>
        <v>0</v>
      </c>
      <c r="R22" s="257">
        <f>DecTrack!W31</f>
        <v>0</v>
      </c>
      <c r="S22" s="261">
        <f>DecThrow!N31</f>
        <v>0</v>
      </c>
      <c r="T22" s="257">
        <f>DecThrow!O31</f>
        <v>0</v>
      </c>
      <c r="U22" s="352">
        <f>DecJump!V31</f>
        <v>2.7</v>
      </c>
      <c r="V22" s="353">
        <f>DecJump!W31</f>
        <v>452</v>
      </c>
      <c r="W22" s="261">
        <f>DecThrow!V31</f>
        <v>0</v>
      </c>
      <c r="X22" s="257">
        <f>DecThrow!W31</f>
        <v>0</v>
      </c>
      <c r="Y22" s="440">
        <f>DecTrack!AD31</f>
        <v>0</v>
      </c>
      <c r="Z22" s="257">
        <f>DecTrack!AE31</f>
        <v>0</v>
      </c>
      <c r="AA22" s="249">
        <f>SUM(Z22+X22+V22+T22+R22+P22+N22+L22+J22+H22)</f>
        <v>1002</v>
      </c>
      <c r="AB22" s="306" t="s">
        <v>114</v>
      </c>
      <c r="AC22" s="471"/>
    </row>
    <row r="23" spans="1:29">
      <c r="A23" s="100" t="s">
        <v>158</v>
      </c>
      <c r="B23" s="106"/>
      <c r="C23" s="195" t="s">
        <v>112</v>
      </c>
      <c r="D23" s="195" t="s">
        <v>113</v>
      </c>
      <c r="E23" s="215"/>
      <c r="F23" s="199" t="s">
        <v>115</v>
      </c>
      <c r="G23" s="261">
        <f>DecTrack!F32</f>
        <v>0</v>
      </c>
      <c r="H23" s="257">
        <f>DecTrack!G32</f>
        <v>0</v>
      </c>
      <c r="I23" s="352">
        <f>DecJump!F32</f>
        <v>6.32</v>
      </c>
      <c r="J23" s="353">
        <f>DecJump!G32</f>
        <v>657</v>
      </c>
      <c r="K23" s="261">
        <f>DecThrow!F32</f>
        <v>0</v>
      </c>
      <c r="L23" s="257">
        <f>DecThrow!G32</f>
        <v>0</v>
      </c>
      <c r="M23" s="352">
        <f>DecJump!N32</f>
        <v>1.95</v>
      </c>
      <c r="N23" s="353">
        <f>DecJump!O32</f>
        <v>758</v>
      </c>
      <c r="O23" s="261">
        <f>DecTrack!N32</f>
        <v>0</v>
      </c>
      <c r="P23" s="257">
        <f>DecTrack!O32</f>
        <v>0</v>
      </c>
      <c r="Q23" s="352">
        <f>DecTrack!V32</f>
        <v>14.32</v>
      </c>
      <c r="R23" s="353">
        <f>DecTrack!W32</f>
        <v>765</v>
      </c>
      <c r="S23" s="352">
        <f>DecThrow!N32</f>
        <v>32.26</v>
      </c>
      <c r="T23" s="353">
        <f>DecThrow!O32</f>
        <v>509</v>
      </c>
      <c r="U23" s="261">
        <f>DecJump!V32</f>
        <v>0</v>
      </c>
      <c r="V23" s="257">
        <f>DecJump!W32</f>
        <v>0</v>
      </c>
      <c r="W23" s="261">
        <f>DecThrow!V32</f>
        <v>0</v>
      </c>
      <c r="X23" s="257">
        <f>DecThrow!W32</f>
        <v>0</v>
      </c>
      <c r="Y23" s="440">
        <f>DecTrack!AD32</f>
        <v>0</v>
      </c>
      <c r="Z23" s="257">
        <f>DecTrack!AE32</f>
        <v>0</v>
      </c>
      <c r="AA23" s="249">
        <f>SUM(Z23+X23+V23+T23+R23+P23+N23+L23+J23+H23)</f>
        <v>2689</v>
      </c>
      <c r="AB23" s="293" t="s">
        <v>115</v>
      </c>
      <c r="AC23" s="471"/>
    </row>
    <row r="24" spans="1:29" ht="15" thickBot="1">
      <c r="A24" s="126"/>
      <c r="B24" s="106"/>
      <c r="C24" s="195" t="s">
        <v>197</v>
      </c>
      <c r="D24" s="195" t="s">
        <v>116</v>
      </c>
      <c r="E24" s="215"/>
      <c r="F24" s="199" t="s">
        <v>115</v>
      </c>
      <c r="G24" s="352">
        <f>DecTrack!F33</f>
        <v>12.32</v>
      </c>
      <c r="H24" s="353">
        <f>DecTrack!G33</f>
        <v>589</v>
      </c>
      <c r="I24" s="261">
        <f>DecJump!F33</f>
        <v>0</v>
      </c>
      <c r="J24" s="257">
        <f>DecJump!G33</f>
        <v>0</v>
      </c>
      <c r="K24" s="261">
        <f>DecThrow!F33</f>
        <v>0</v>
      </c>
      <c r="L24" s="257">
        <f>DecThrow!G33</f>
        <v>0</v>
      </c>
      <c r="M24" s="261">
        <f>DecJump!N33</f>
        <v>0</v>
      </c>
      <c r="N24" s="257">
        <f>DecJump!O33</f>
        <v>0</v>
      </c>
      <c r="O24" s="352">
        <f>DecTrack!N33</f>
        <v>53.99</v>
      </c>
      <c r="P24" s="353">
        <f>DecTrack!O33</f>
        <v>640</v>
      </c>
      <c r="Q24" s="261">
        <f>DecTrack!V33</f>
        <v>0</v>
      </c>
      <c r="R24" s="257">
        <f>DecTrack!W33</f>
        <v>0</v>
      </c>
      <c r="S24" s="261">
        <f>DecThrow!N33</f>
        <v>0</v>
      </c>
      <c r="T24" s="257">
        <f>DecThrow!O33</f>
        <v>0</v>
      </c>
      <c r="U24" s="261">
        <f>DecJump!V33</f>
        <v>0</v>
      </c>
      <c r="V24" s="257">
        <f>DecJump!W33</f>
        <v>0</v>
      </c>
      <c r="W24" s="352">
        <f>DecThrow!V33</f>
        <v>41.91</v>
      </c>
      <c r="X24" s="353">
        <f>DecThrow!W33</f>
        <v>470</v>
      </c>
      <c r="Y24" s="440">
        <f>DecTrack!AD33</f>
        <v>0</v>
      </c>
      <c r="Z24" s="257">
        <f>DecTrack!AE33</f>
        <v>0</v>
      </c>
      <c r="AA24" s="249">
        <f>SUM(Z24+X24+V24+T24+R24+P24+N24+L24+J24+H24)</f>
        <v>1699</v>
      </c>
      <c r="AB24" s="307" t="s">
        <v>115</v>
      </c>
      <c r="AC24" s="471"/>
    </row>
    <row r="25" spans="1:29" ht="15" thickBot="1">
      <c r="A25" s="127"/>
      <c r="B25" s="107"/>
      <c r="C25" s="108"/>
      <c r="D25" s="108"/>
      <c r="E25" s="319"/>
      <c r="F25" s="324"/>
      <c r="G25" s="262"/>
      <c r="H25" s="264"/>
      <c r="I25" s="262"/>
      <c r="J25" s="259"/>
      <c r="K25" s="266"/>
      <c r="L25" s="264"/>
      <c r="M25" s="262"/>
      <c r="N25" s="259"/>
      <c r="O25" s="262"/>
      <c r="P25" s="259"/>
      <c r="Q25" s="262"/>
      <c r="R25" s="259"/>
      <c r="S25" s="266"/>
      <c r="T25" s="264"/>
      <c r="U25" s="262"/>
      <c r="V25" s="259"/>
      <c r="W25" s="266"/>
      <c r="X25" s="264"/>
      <c r="Y25" s="441"/>
      <c r="Z25" s="258"/>
      <c r="AA25" s="251">
        <f>SUM(AA21:AA24)</f>
        <v>6122</v>
      </c>
      <c r="AB25" s="313"/>
      <c r="AC25" s="472"/>
    </row>
    <row r="26" spans="1:29">
      <c r="A26" s="99"/>
      <c r="B26" s="320"/>
      <c r="C26" s="321" t="s">
        <v>104</v>
      </c>
      <c r="D26" s="321" t="s">
        <v>118</v>
      </c>
      <c r="E26" s="217" t="s">
        <v>35</v>
      </c>
      <c r="F26" s="333" t="s">
        <v>18</v>
      </c>
      <c r="G26" s="260">
        <f>DecTrack!F34</f>
        <v>0</v>
      </c>
      <c r="H26" s="256">
        <f>DecTrack!G34</f>
        <v>0</v>
      </c>
      <c r="I26" s="442">
        <f>DecJump!F34</f>
        <v>6.54</v>
      </c>
      <c r="J26" s="355">
        <f>DecJump!G34</f>
        <v>707</v>
      </c>
      <c r="K26" s="260">
        <f>DecThrow!F34</f>
        <v>0</v>
      </c>
      <c r="L26" s="256">
        <f>DecThrow!G34</f>
        <v>0</v>
      </c>
      <c r="M26" s="354">
        <f>DecJump!N34</f>
        <v>2</v>
      </c>
      <c r="N26" s="355">
        <f>DecJump!O34</f>
        <v>803</v>
      </c>
      <c r="O26" s="260">
        <f>DecTrack!N34</f>
        <v>0</v>
      </c>
      <c r="P26" s="256">
        <f>DecTrack!O34</f>
        <v>0</v>
      </c>
      <c r="Q26" s="354">
        <f>DecTrack!V34</f>
        <v>15.78</v>
      </c>
      <c r="R26" s="355">
        <f>DecTrack!W34</f>
        <v>758</v>
      </c>
      <c r="S26" s="260">
        <f>DecThrow!N34</f>
        <v>0</v>
      </c>
      <c r="T26" s="256">
        <f>DecThrow!O34</f>
        <v>0</v>
      </c>
      <c r="U26" s="260">
        <f>DecJump!V34</f>
        <v>0</v>
      </c>
      <c r="V26" s="256">
        <f>DecJump!W34</f>
        <v>0</v>
      </c>
      <c r="W26" s="354">
        <f>DecThrow!V34</f>
        <v>43.34</v>
      </c>
      <c r="X26" s="355">
        <f>DecThrow!W34</f>
        <v>491</v>
      </c>
      <c r="Y26" s="260">
        <f>DecTrack!AD34</f>
        <v>0</v>
      </c>
      <c r="Z26" s="256">
        <f>DecTrack!AE34</f>
        <v>0</v>
      </c>
      <c r="AA26" s="252">
        <f>SUM(Z26+X26+V26+T26+R26+P26+N26+L26+J26+H26)</f>
        <v>2759</v>
      </c>
      <c r="AB26" s="289" t="s">
        <v>18</v>
      </c>
      <c r="AC26" s="473">
        <v>5</v>
      </c>
    </row>
    <row r="27" spans="1:29">
      <c r="A27" s="100" t="s">
        <v>162</v>
      </c>
      <c r="B27" s="106"/>
      <c r="C27" s="195" t="s">
        <v>119</v>
      </c>
      <c r="D27" s="195" t="s">
        <v>120</v>
      </c>
      <c r="E27" s="215" t="s">
        <v>35</v>
      </c>
      <c r="F27" s="327" t="s">
        <v>18</v>
      </c>
      <c r="G27" s="352">
        <f>DecTrack!F35</f>
        <v>11.77</v>
      </c>
      <c r="H27" s="353">
        <f>DecTrack!G35</f>
        <v>697</v>
      </c>
      <c r="I27" s="440">
        <f>DecJump!F35</f>
        <v>0</v>
      </c>
      <c r="J27" s="257">
        <f>DecJump!G35</f>
        <v>0</v>
      </c>
      <c r="K27" s="352">
        <f>DecThrow!F35</f>
        <v>9.67</v>
      </c>
      <c r="L27" s="353">
        <f>DecThrow!G35</f>
        <v>466</v>
      </c>
      <c r="M27" s="261">
        <f>DecJump!N35</f>
        <v>0</v>
      </c>
      <c r="N27" s="257">
        <f>DecJump!O35</f>
        <v>0</v>
      </c>
      <c r="O27" s="261">
        <f>DecTrack!N35</f>
        <v>0</v>
      </c>
      <c r="P27" s="257">
        <f>DecTrack!O35</f>
        <v>0</v>
      </c>
      <c r="Q27" s="261">
        <f>DecTrack!V35</f>
        <v>0</v>
      </c>
      <c r="R27" s="257">
        <f>DecTrack!W35</f>
        <v>0</v>
      </c>
      <c r="S27" s="352">
        <f>DecThrow!N35</f>
        <v>27.81</v>
      </c>
      <c r="T27" s="353">
        <f>DecThrow!O35</f>
        <v>422</v>
      </c>
      <c r="U27" s="352">
        <f>DecJump!V35</f>
        <v>2.5</v>
      </c>
      <c r="V27" s="353">
        <f>DecJump!W35</f>
        <v>242</v>
      </c>
      <c r="W27" s="261">
        <f>DecThrow!V35</f>
        <v>0</v>
      </c>
      <c r="X27" s="257">
        <f>DecThrow!W35</f>
        <v>0</v>
      </c>
      <c r="Y27" s="261">
        <f>DecTrack!AD35</f>
        <v>0</v>
      </c>
      <c r="Z27" s="257">
        <f>DecTrack!AE35</f>
        <v>0</v>
      </c>
      <c r="AA27" s="253">
        <f>SUM(Z27+X27+V27+T27+R27+P27+N27+L27+J27+H27)</f>
        <v>1827</v>
      </c>
      <c r="AB27" s="291" t="s">
        <v>18</v>
      </c>
      <c r="AC27" s="474"/>
    </row>
    <row r="28" spans="1:29">
      <c r="A28" s="100" t="s">
        <v>163</v>
      </c>
      <c r="B28" s="106"/>
      <c r="C28" s="195" t="s">
        <v>121</v>
      </c>
      <c r="D28" s="195" t="s">
        <v>122</v>
      </c>
      <c r="E28" s="215" t="s">
        <v>35</v>
      </c>
      <c r="F28" s="323" t="s">
        <v>43</v>
      </c>
      <c r="G28" s="261">
        <f>DecTrack!F36</f>
        <v>0</v>
      </c>
      <c r="H28" s="257">
        <f>DecTrack!G36</f>
        <v>0</v>
      </c>
      <c r="I28" s="440">
        <f>DecJump!F36</f>
        <v>0</v>
      </c>
      <c r="J28" s="257">
        <f>DecJump!G36</f>
        <v>0</v>
      </c>
      <c r="K28" s="261">
        <f>DecThrow!F36</f>
        <v>0</v>
      </c>
      <c r="L28" s="257">
        <f>DecThrow!G36</f>
        <v>0</v>
      </c>
      <c r="M28" s="261">
        <f>DecJump!N36</f>
        <v>0</v>
      </c>
      <c r="N28" s="257">
        <f>DecJump!O36</f>
        <v>0</v>
      </c>
      <c r="O28" s="352">
        <f>DecTrack!N36</f>
        <v>66.61</v>
      </c>
      <c r="P28" s="353">
        <f>DecTrack!O36</f>
        <v>458</v>
      </c>
      <c r="Q28" s="261">
        <f>DecTrack!V36</f>
        <v>0</v>
      </c>
      <c r="R28" s="257">
        <f>DecTrack!W36</f>
        <v>0</v>
      </c>
      <c r="S28" s="261">
        <f>DecThrow!N36</f>
        <v>0</v>
      </c>
      <c r="T28" s="257">
        <f>DecThrow!O36</f>
        <v>0</v>
      </c>
      <c r="U28" s="261">
        <f>DecJump!V36</f>
        <v>0</v>
      </c>
      <c r="V28" s="257">
        <f>DecJump!W36</f>
        <v>0</v>
      </c>
      <c r="W28" s="261">
        <f>DecThrow!V36</f>
        <v>0</v>
      </c>
      <c r="X28" s="257">
        <f>DecThrow!W36</f>
        <v>0</v>
      </c>
      <c r="Y28" s="352" t="str">
        <f>DecTrack!AD36</f>
        <v>5.17.48</v>
      </c>
      <c r="Z28" s="353">
        <f>DecTrack!AE36</f>
        <v>715</v>
      </c>
      <c r="AA28" s="253">
        <f>SUM(Z28+X28+V28+T28+R28+P28+N28+L28+J28+H28)</f>
        <v>1173</v>
      </c>
      <c r="AB28" s="300" t="s">
        <v>43</v>
      </c>
      <c r="AC28" s="474"/>
    </row>
    <row r="29" spans="1:29" ht="15" thickBot="1">
      <c r="A29" s="126"/>
      <c r="B29" s="106"/>
      <c r="C29" s="92"/>
      <c r="D29" s="92"/>
      <c r="E29" s="318"/>
      <c r="F29" s="111"/>
      <c r="G29" s="261"/>
      <c r="H29" s="257"/>
      <c r="I29" s="440"/>
      <c r="J29" s="257"/>
      <c r="K29" s="261"/>
      <c r="L29" s="257"/>
      <c r="M29" s="261"/>
      <c r="N29" s="257"/>
      <c r="O29" s="261"/>
      <c r="P29" s="257"/>
      <c r="Q29" s="261"/>
      <c r="R29" s="257"/>
      <c r="S29" s="261"/>
      <c r="T29" s="257"/>
      <c r="U29" s="261"/>
      <c r="V29" s="257"/>
      <c r="W29" s="261"/>
      <c r="X29" s="257"/>
      <c r="Y29" s="261"/>
      <c r="Z29" s="257"/>
      <c r="AA29" s="308"/>
      <c r="AB29" s="156"/>
      <c r="AC29" s="474"/>
    </row>
    <row r="30" spans="1:29" ht="15" thickBot="1">
      <c r="A30" s="127"/>
      <c r="B30" s="107"/>
      <c r="C30" s="108"/>
      <c r="D30" s="108"/>
      <c r="E30" s="319"/>
      <c r="F30" s="154"/>
      <c r="G30" s="263"/>
      <c r="H30" s="265"/>
      <c r="I30" s="441"/>
      <c r="J30" s="258"/>
      <c r="K30" s="222"/>
      <c r="L30" s="265"/>
      <c r="M30" s="263"/>
      <c r="N30" s="258"/>
      <c r="O30" s="263"/>
      <c r="P30" s="258"/>
      <c r="Q30" s="263"/>
      <c r="R30" s="258"/>
      <c r="S30" s="222"/>
      <c r="T30" s="265"/>
      <c r="U30" s="263"/>
      <c r="V30" s="258"/>
      <c r="W30" s="222"/>
      <c r="X30" s="265"/>
      <c r="Y30" s="263"/>
      <c r="Z30" s="258"/>
      <c r="AA30" s="251">
        <f>SUM(AA26:AA29)</f>
        <v>5759</v>
      </c>
      <c r="AB30" s="314"/>
      <c r="AC30" s="472"/>
    </row>
    <row r="31" spans="1:29">
      <c r="A31" s="99"/>
      <c r="B31" s="320"/>
      <c r="C31" s="321" t="s">
        <v>124</v>
      </c>
      <c r="D31" s="321" t="s">
        <v>125</v>
      </c>
      <c r="E31" s="217" t="s">
        <v>35</v>
      </c>
      <c r="F31" s="332" t="s">
        <v>19</v>
      </c>
      <c r="G31" s="260">
        <f>DecTrack!F37</f>
        <v>0</v>
      </c>
      <c r="H31" s="256">
        <f>DecTrack!G37</f>
        <v>0</v>
      </c>
      <c r="I31" s="260">
        <f>DecJump!F37</f>
        <v>0</v>
      </c>
      <c r="J31" s="256">
        <f>DecJump!G37</f>
        <v>0</v>
      </c>
      <c r="K31" s="260">
        <f>DecThrow!F37</f>
        <v>0</v>
      </c>
      <c r="L31" s="256">
        <f>DecThrow!G37</f>
        <v>0</v>
      </c>
      <c r="M31" s="260">
        <f>DecJump!N37</f>
        <v>0</v>
      </c>
      <c r="N31" s="256">
        <f>DecJump!O37</f>
        <v>0</v>
      </c>
      <c r="O31" s="260">
        <f>DecTrack!N37</f>
        <v>0</v>
      </c>
      <c r="P31" s="256">
        <f>DecTrack!O37</f>
        <v>0</v>
      </c>
      <c r="Q31" s="260">
        <f>DecTrack!V37</f>
        <v>0</v>
      </c>
      <c r="R31" s="256">
        <f>DecTrack!W37</f>
        <v>0</v>
      </c>
      <c r="S31" s="352">
        <f>DecThrow!N37</f>
        <v>47.42</v>
      </c>
      <c r="T31" s="353">
        <f>DecThrow!O37</f>
        <v>838</v>
      </c>
      <c r="U31" s="260">
        <f>DecJump!V37</f>
        <v>0</v>
      </c>
      <c r="V31" s="256">
        <f>DecJump!W37</f>
        <v>0</v>
      </c>
      <c r="W31" s="354">
        <f>DecThrow!V37</f>
        <v>42.99</v>
      </c>
      <c r="X31" s="355">
        <f>DecThrow!W37</f>
        <v>630</v>
      </c>
      <c r="Y31" s="260">
        <f>DecTrack!AD37</f>
        <v>0</v>
      </c>
      <c r="Z31" s="256">
        <f>DecTrack!AE37</f>
        <v>0</v>
      </c>
      <c r="AA31" s="255">
        <f>SUM(Z31+X31+V31+T31+R31+P31+N31+L31+J31+H31)</f>
        <v>1468</v>
      </c>
      <c r="AB31" s="302" t="s">
        <v>19</v>
      </c>
      <c r="AC31" s="470">
        <v>1</v>
      </c>
    </row>
    <row r="32" spans="1:29">
      <c r="A32" s="100" t="s">
        <v>166</v>
      </c>
      <c r="B32" s="106"/>
      <c r="C32" s="195" t="s">
        <v>126</v>
      </c>
      <c r="D32" s="195" t="s">
        <v>127</v>
      </c>
      <c r="E32" s="215"/>
      <c r="F32" s="330" t="s">
        <v>167</v>
      </c>
      <c r="G32" s="352">
        <f>DecTrack!F38</f>
        <v>13.95</v>
      </c>
      <c r="H32" s="353">
        <f>DecTrack!G38</f>
        <v>981</v>
      </c>
      <c r="I32" s="261">
        <f>DecJump!F38</f>
        <v>0</v>
      </c>
      <c r="J32" s="257">
        <f>DecJump!G38</f>
        <v>0</v>
      </c>
      <c r="K32" s="261">
        <f>DecThrow!F38</f>
        <v>0</v>
      </c>
      <c r="L32" s="257">
        <f>DecThrow!G38</f>
        <v>0</v>
      </c>
      <c r="M32" s="261">
        <f>DecJump!N38</f>
        <v>0</v>
      </c>
      <c r="N32" s="257">
        <f>DecJump!O38</f>
        <v>0</v>
      </c>
      <c r="O32" s="261">
        <f>DecTrack!N38</f>
        <v>0</v>
      </c>
      <c r="P32" s="257">
        <f>DecTrack!O38</f>
        <v>0</v>
      </c>
      <c r="Q32" s="350">
        <f>DecTrack!V38</f>
        <v>14.45</v>
      </c>
      <c r="R32" s="351">
        <f>DecTrack!W38</f>
        <v>906</v>
      </c>
      <c r="S32" s="261">
        <f>DecThrow!N38</f>
        <v>0</v>
      </c>
      <c r="T32" s="257">
        <f>DecThrow!O38</f>
        <v>0</v>
      </c>
      <c r="U32" s="261">
        <f>DecJump!V38</f>
        <v>0</v>
      </c>
      <c r="V32" s="257">
        <f>DecJump!W38</f>
        <v>0</v>
      </c>
      <c r="W32" s="261">
        <f>DecThrow!V38</f>
        <v>0</v>
      </c>
      <c r="X32" s="257">
        <f>DecThrow!W38</f>
        <v>0</v>
      </c>
      <c r="Y32" s="261">
        <f>DecTrack!AD38</f>
        <v>0</v>
      </c>
      <c r="Z32" s="257">
        <f>DecTrack!AE38</f>
        <v>0</v>
      </c>
      <c r="AA32" s="249">
        <f>SUM(Z32+X32+V32+T32+R32+P32+N32+L32+J32+H32)</f>
        <v>1887</v>
      </c>
      <c r="AB32" s="303" t="s">
        <v>167</v>
      </c>
      <c r="AC32" s="471"/>
    </row>
    <row r="33" spans="1:29">
      <c r="A33" s="100" t="s">
        <v>165</v>
      </c>
      <c r="B33" s="106"/>
      <c r="C33" s="195" t="s">
        <v>128</v>
      </c>
      <c r="D33" s="195" t="s">
        <v>129</v>
      </c>
      <c r="E33" s="215"/>
      <c r="F33" s="331" t="s">
        <v>75</v>
      </c>
      <c r="G33" s="261">
        <f>DecTrack!F39</f>
        <v>0</v>
      </c>
      <c r="H33" s="257">
        <f>DecTrack!G39</f>
        <v>0</v>
      </c>
      <c r="I33" s="261">
        <f>DecJump!F39</f>
        <v>0</v>
      </c>
      <c r="J33" s="257">
        <f>DecJump!G39</f>
        <v>0</v>
      </c>
      <c r="K33" s="352">
        <f>DecThrow!F39</f>
        <v>12.32</v>
      </c>
      <c r="L33" s="353">
        <f>DecThrow!G39</f>
        <v>830</v>
      </c>
      <c r="M33" s="352">
        <f>DecJump!N39</f>
        <v>1.45</v>
      </c>
      <c r="N33" s="353">
        <f>DecJump!O39</f>
        <v>610</v>
      </c>
      <c r="O33" s="261">
        <f>DecTrack!N39</f>
        <v>0</v>
      </c>
      <c r="P33" s="257">
        <f>DecTrack!O39</f>
        <v>0</v>
      </c>
      <c r="Q33" s="261">
        <f>DecTrack!V39</f>
        <v>0</v>
      </c>
      <c r="R33" s="257">
        <f>DecTrack!W39</f>
        <v>0</v>
      </c>
      <c r="S33" s="261">
        <f>DecThrow!N39</f>
        <v>0</v>
      </c>
      <c r="T33" s="257">
        <f>DecThrow!O39</f>
        <v>0</v>
      </c>
      <c r="U33" s="352">
        <f>DecJump!V39</f>
        <v>3</v>
      </c>
      <c r="V33" s="353">
        <f>DecJump!W39</f>
        <v>603</v>
      </c>
      <c r="W33" s="261">
        <f>DecThrow!V39</f>
        <v>0</v>
      </c>
      <c r="X33" s="257">
        <f>DecThrow!W39</f>
        <v>0</v>
      </c>
      <c r="Y33" s="261">
        <f>DecTrack!AD39</f>
        <v>0</v>
      </c>
      <c r="Z33" s="257">
        <f>DecTrack!AE39</f>
        <v>0</v>
      </c>
      <c r="AA33" s="249">
        <f>SUM(Z33+X33+V33+T33+R33+P33+N33+L33+J33+H33)</f>
        <v>2043</v>
      </c>
      <c r="AB33" s="304" t="s">
        <v>75</v>
      </c>
      <c r="AC33" s="471"/>
    </row>
    <row r="34" spans="1:29" ht="15" thickBot="1">
      <c r="A34" s="126"/>
      <c r="B34" s="106"/>
      <c r="C34" s="195" t="s">
        <v>130</v>
      </c>
      <c r="D34" s="195" t="s">
        <v>131</v>
      </c>
      <c r="E34" s="215"/>
      <c r="F34" s="335" t="s">
        <v>51</v>
      </c>
      <c r="G34" s="261">
        <f>DecTrack!F40</f>
        <v>0</v>
      </c>
      <c r="H34" s="257">
        <f>DecTrack!G40</f>
        <v>0</v>
      </c>
      <c r="I34" s="352">
        <f>DecJump!F40</f>
        <v>5.37</v>
      </c>
      <c r="J34" s="353">
        <f>DecJump!G40</f>
        <v>490</v>
      </c>
      <c r="K34" s="261">
        <f>DecThrow!F40</f>
        <v>0</v>
      </c>
      <c r="L34" s="257">
        <f>DecThrow!G40</f>
        <v>0</v>
      </c>
      <c r="M34" s="261">
        <f>DecJump!N40</f>
        <v>0</v>
      </c>
      <c r="N34" s="257">
        <f>DecJump!O40</f>
        <v>0</v>
      </c>
      <c r="O34" s="352">
        <f>DecTrack!N40</f>
        <v>64.23</v>
      </c>
      <c r="P34" s="353">
        <f>DecTrack!O40</f>
        <v>347</v>
      </c>
      <c r="Q34" s="261">
        <f>DecTrack!V40</f>
        <v>0</v>
      </c>
      <c r="R34" s="257">
        <f>DecTrack!W40</f>
        <v>0</v>
      </c>
      <c r="S34" s="261">
        <f>DecThrow!N40</f>
        <v>0</v>
      </c>
      <c r="T34" s="257">
        <f>DecThrow!O40</f>
        <v>0</v>
      </c>
      <c r="U34" s="261">
        <f>DecJump!V40</f>
        <v>0</v>
      </c>
      <c r="V34" s="257">
        <f>DecJump!W40</f>
        <v>0</v>
      </c>
      <c r="W34" s="261">
        <f>DecThrow!V40</f>
        <v>0</v>
      </c>
      <c r="X34" s="257">
        <f>DecThrow!W40</f>
        <v>0</v>
      </c>
      <c r="Y34" s="352" t="str">
        <f>DecTrack!AD40</f>
        <v>5.15.30</v>
      </c>
      <c r="Z34" s="353">
        <f>DecTrack!AE40</f>
        <v>490</v>
      </c>
      <c r="AA34" s="249">
        <f>SUM(Z34+X34+V34+T34+R34+P34+N34+L34+J34+H34)</f>
        <v>1327</v>
      </c>
      <c r="AB34" s="298" t="s">
        <v>51</v>
      </c>
      <c r="AC34" s="471"/>
    </row>
    <row r="35" spans="1:29" ht="15" thickBot="1">
      <c r="A35" s="127"/>
      <c r="B35" s="107"/>
      <c r="C35" s="108"/>
      <c r="D35" s="108"/>
      <c r="E35" s="319"/>
      <c r="F35" s="154"/>
      <c r="G35" s="263"/>
      <c r="H35" s="265"/>
      <c r="I35" s="263"/>
      <c r="J35" s="258"/>
      <c r="K35" s="222"/>
      <c r="L35" s="265"/>
      <c r="M35" s="263"/>
      <c r="N35" s="258"/>
      <c r="O35" s="263"/>
      <c r="P35" s="258"/>
      <c r="Q35" s="263"/>
      <c r="R35" s="258"/>
      <c r="S35" s="222"/>
      <c r="T35" s="265"/>
      <c r="U35" s="263"/>
      <c r="V35" s="258"/>
      <c r="W35" s="222"/>
      <c r="X35" s="265"/>
      <c r="Y35" s="263"/>
      <c r="Z35" s="258"/>
      <c r="AA35" s="251">
        <f>SUM(AA31:AA34)</f>
        <v>6725</v>
      </c>
      <c r="AB35" s="315"/>
      <c r="AC35" s="472"/>
    </row>
    <row r="36" spans="1:29">
      <c r="A36" s="99"/>
      <c r="B36" s="103"/>
      <c r="C36" s="196" t="s">
        <v>133</v>
      </c>
      <c r="D36" s="196" t="s">
        <v>134</v>
      </c>
      <c r="E36" s="214"/>
      <c r="F36" s="334" t="s">
        <v>52</v>
      </c>
      <c r="G36" s="260">
        <f>DecTrack!F41</f>
        <v>0</v>
      </c>
      <c r="H36" s="256">
        <f>DecTrack!G41</f>
        <v>0</v>
      </c>
      <c r="I36" s="260">
        <f>DecJump!F41</f>
        <v>0</v>
      </c>
      <c r="J36" s="256">
        <f>DecJump!G41</f>
        <v>0</v>
      </c>
      <c r="K36" s="260">
        <f>DecThrow!F41</f>
        <v>0</v>
      </c>
      <c r="L36" s="256">
        <f>DecThrow!G41</f>
        <v>0</v>
      </c>
      <c r="M36" s="260">
        <f>DecJump!N41</f>
        <v>0</v>
      </c>
      <c r="N36" s="256">
        <f>DecJump!O41</f>
        <v>0</v>
      </c>
      <c r="O36" s="260">
        <f>DecTrack!N41</f>
        <v>0</v>
      </c>
      <c r="P36" s="256">
        <f>DecTrack!O41</f>
        <v>0</v>
      </c>
      <c r="Q36" s="260">
        <f>DecTrack!V41</f>
        <v>0</v>
      </c>
      <c r="R36" s="256">
        <f>DecTrack!W41</f>
        <v>0</v>
      </c>
      <c r="S36" s="260">
        <f>DecThrow!N41</f>
        <v>0</v>
      </c>
      <c r="T36" s="256">
        <f>DecThrow!O41</f>
        <v>0</v>
      </c>
      <c r="U36" s="260">
        <f>DecJump!V41</f>
        <v>0</v>
      </c>
      <c r="V36" s="256">
        <f>DecJump!W41</f>
        <v>0</v>
      </c>
      <c r="W36" s="260">
        <f>DecThrow!V41</f>
        <v>0</v>
      </c>
      <c r="X36" s="256">
        <f>DecThrow!W41</f>
        <v>0</v>
      </c>
      <c r="Y36" s="260">
        <f>DecTrack!AD41</f>
        <v>0</v>
      </c>
      <c r="Z36" s="256">
        <f>DecTrack!AE41</f>
        <v>0</v>
      </c>
      <c r="AA36" s="252">
        <f>SUM(Z36+X36+V36+T36+R36+P36+N36+L36+J36+H36)</f>
        <v>0</v>
      </c>
      <c r="AB36" s="375" t="s">
        <v>52</v>
      </c>
      <c r="AC36" s="473">
        <v>2</v>
      </c>
    </row>
    <row r="37" spans="1:29">
      <c r="A37" s="100" t="s">
        <v>158</v>
      </c>
      <c r="B37" s="106"/>
      <c r="C37" s="195" t="s">
        <v>135</v>
      </c>
      <c r="D37" s="195" t="s">
        <v>125</v>
      </c>
      <c r="E37" s="215" t="s">
        <v>35</v>
      </c>
      <c r="F37" s="200" t="s">
        <v>52</v>
      </c>
      <c r="G37" s="352">
        <f>DecTrack!F42</f>
        <v>11.25</v>
      </c>
      <c r="H37" s="353">
        <f>DecTrack!G42</f>
        <v>806</v>
      </c>
      <c r="I37" s="352">
        <f>DecJump!F42</f>
        <v>6.64</v>
      </c>
      <c r="J37" s="353">
        <f>DecJump!G42</f>
        <v>729</v>
      </c>
      <c r="K37" s="261">
        <f>DecThrow!F42</f>
        <v>0</v>
      </c>
      <c r="L37" s="257">
        <f>DecThrow!G42</f>
        <v>0</v>
      </c>
      <c r="M37" s="261">
        <f>DecJump!N42</f>
        <v>0</v>
      </c>
      <c r="N37" s="257">
        <f>DecJump!O42</f>
        <v>0</v>
      </c>
      <c r="O37" s="261">
        <f>DecTrack!N42</f>
        <v>0</v>
      </c>
      <c r="P37" s="257">
        <f>DecTrack!O42</f>
        <v>0</v>
      </c>
      <c r="Q37" s="352">
        <f>DecTrack!V42</f>
        <v>15.61</v>
      </c>
      <c r="R37" s="353">
        <f>DecTrack!W42</f>
        <v>777</v>
      </c>
      <c r="S37" s="352">
        <f>DecThrow!N42</f>
        <v>36.119999999999997</v>
      </c>
      <c r="T37" s="353">
        <f>DecThrow!O42</f>
        <v>586</v>
      </c>
      <c r="U37" s="352">
        <f>DecJump!V42</f>
        <v>4</v>
      </c>
      <c r="V37" s="353">
        <f>DecJump!W42</f>
        <v>617</v>
      </c>
      <c r="W37" s="261">
        <f>DecThrow!V42</f>
        <v>0</v>
      </c>
      <c r="X37" s="257">
        <f>DecThrow!W42</f>
        <v>0</v>
      </c>
      <c r="Y37" s="261">
        <f>DecTrack!AD42</f>
        <v>0</v>
      </c>
      <c r="Z37" s="257">
        <f>DecTrack!AE42</f>
        <v>0</v>
      </c>
      <c r="AA37" s="253">
        <f>SUM(Z37+X37+V37+T37+R37+P37+N37+L37+J37+H37)</f>
        <v>3515</v>
      </c>
      <c r="AB37" s="270" t="s">
        <v>52</v>
      </c>
      <c r="AC37" s="474"/>
    </row>
    <row r="38" spans="1:29">
      <c r="A38" s="100" t="s">
        <v>164</v>
      </c>
      <c r="B38" s="106"/>
      <c r="C38" s="195" t="s">
        <v>137</v>
      </c>
      <c r="D38" s="195" t="s">
        <v>136</v>
      </c>
      <c r="E38" s="215"/>
      <c r="F38" s="200" t="s">
        <v>52</v>
      </c>
      <c r="G38" s="261">
        <f>DecTrack!F43</f>
        <v>0</v>
      </c>
      <c r="H38" s="257">
        <f>DecTrack!G43</f>
        <v>0</v>
      </c>
      <c r="I38" s="261">
        <f>DecJump!F43</f>
        <v>0</v>
      </c>
      <c r="J38" s="257">
        <f>DecJump!G43</f>
        <v>0</v>
      </c>
      <c r="K38" s="352">
        <f>DecThrow!F43</f>
        <v>12.29</v>
      </c>
      <c r="L38" s="353">
        <f>DecThrow!G43</f>
        <v>624</v>
      </c>
      <c r="M38" s="352">
        <f>DecJump!N43</f>
        <v>1.9</v>
      </c>
      <c r="N38" s="353">
        <f>DecJump!O43</f>
        <v>714</v>
      </c>
      <c r="O38" s="352">
        <f>DecTrack!N43</f>
        <v>53.51</v>
      </c>
      <c r="P38" s="353">
        <f>DecTrack!O43</f>
        <v>660</v>
      </c>
      <c r="Q38" s="261">
        <f>DecTrack!V43</f>
        <v>0</v>
      </c>
      <c r="R38" s="257">
        <f>DecTrack!W43</f>
        <v>0</v>
      </c>
      <c r="S38" s="261">
        <f>DecThrow!N43</f>
        <v>0</v>
      </c>
      <c r="T38" s="257">
        <f>DecThrow!O43</f>
        <v>0</v>
      </c>
      <c r="U38" s="261">
        <f>DecJump!V43</f>
        <v>0</v>
      </c>
      <c r="V38" s="257">
        <f>DecJump!W43</f>
        <v>0</v>
      </c>
      <c r="W38" s="352">
        <f>DecThrow!V43</f>
        <v>48.62</v>
      </c>
      <c r="X38" s="353">
        <f>DecThrow!W43</f>
        <v>568</v>
      </c>
      <c r="Y38" s="352" t="str">
        <f>DecTrack!AD43</f>
        <v>4.48.14</v>
      </c>
      <c r="Z38" s="353">
        <f>DecTrack!AE43</f>
        <v>630</v>
      </c>
      <c r="AA38" s="253">
        <f>SUM(Z38+X38+V38+T38+R38+P38+N38+L38+J38+H38)</f>
        <v>3196</v>
      </c>
      <c r="AB38" s="270" t="s">
        <v>52</v>
      </c>
      <c r="AC38" s="474"/>
    </row>
    <row r="39" spans="1:29" ht="15" thickBot="1">
      <c r="A39" s="126"/>
      <c r="B39" s="106"/>
      <c r="C39" s="92"/>
      <c r="D39" s="92"/>
      <c r="E39" s="318"/>
      <c r="F39" s="111"/>
      <c r="G39" s="261"/>
      <c r="H39" s="257"/>
      <c r="I39" s="261"/>
      <c r="J39" s="257"/>
      <c r="K39" s="261"/>
      <c r="L39" s="257"/>
      <c r="M39" s="261"/>
      <c r="N39" s="257"/>
      <c r="O39" s="261"/>
      <c r="P39" s="257"/>
      <c r="Q39" s="261"/>
      <c r="R39" s="257"/>
      <c r="S39" s="261"/>
      <c r="T39" s="257"/>
      <c r="U39" s="261"/>
      <c r="V39" s="257"/>
      <c r="W39" s="261"/>
      <c r="X39" s="257"/>
      <c r="Y39" s="261"/>
      <c r="Z39" s="257"/>
      <c r="AA39" s="308"/>
      <c r="AB39" s="156"/>
      <c r="AC39" s="474"/>
    </row>
    <row r="40" spans="1:29" ht="15" thickBot="1">
      <c r="A40" s="127"/>
      <c r="B40" s="107"/>
      <c r="C40" s="108"/>
      <c r="D40" s="108"/>
      <c r="E40" s="319"/>
      <c r="F40" s="154"/>
      <c r="G40" s="263"/>
      <c r="H40" s="265"/>
      <c r="I40" s="263"/>
      <c r="J40" s="258"/>
      <c r="K40" s="222"/>
      <c r="L40" s="265"/>
      <c r="M40" s="263"/>
      <c r="N40" s="258"/>
      <c r="O40" s="263"/>
      <c r="P40" s="258"/>
      <c r="Q40" s="263"/>
      <c r="R40" s="258"/>
      <c r="S40" s="222"/>
      <c r="T40" s="265"/>
      <c r="U40" s="263"/>
      <c r="V40" s="258"/>
      <c r="W40" s="222"/>
      <c r="X40" s="265"/>
      <c r="Y40" s="263"/>
      <c r="Z40" s="258"/>
      <c r="AA40" s="251">
        <f>SUM(AA36:AA39)</f>
        <v>6711</v>
      </c>
      <c r="AB40" s="314"/>
      <c r="AC40" s="472"/>
    </row>
    <row r="41" spans="1:29">
      <c r="L41" s="161"/>
    </row>
  </sheetData>
  <mergeCells count="7">
    <mergeCell ref="AC21:AC25"/>
    <mergeCell ref="AC26:AC30"/>
    <mergeCell ref="AC31:AC35"/>
    <mergeCell ref="AC36:AC40"/>
    <mergeCell ref="AC6:AC10"/>
    <mergeCell ref="AC11:AC15"/>
    <mergeCell ref="AC16:AC20"/>
  </mergeCells>
  <conditionalFormatting sqref="B4">
    <cfRule type="containsText" dxfId="33" priority="4" operator="containsText" text="1.">
      <formula>NOT(ISERROR(SEARCH("1.",B4)))</formula>
    </cfRule>
  </conditionalFormatting>
  <conditionalFormatting sqref="AC4">
    <cfRule type="containsText" dxfId="32" priority="1" operator="containsText" text="3">
      <formula>NOT(ISERROR(SEARCH("3",AC4)))</formula>
    </cfRule>
    <cfRule type="containsText" dxfId="31" priority="2" operator="containsText" text="2">
      <formula>NOT(ISERROR(SEARCH("2",AC4)))</formula>
    </cfRule>
    <cfRule type="containsText" dxfId="30" priority="3" operator="containsText" text="1">
      <formula>NOT(ISERROR(SEARCH("1",AC4)))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B2A1C7"/>
  </sheetPr>
  <dimension ref="B2:AF43"/>
  <sheetViews>
    <sheetView topLeftCell="A2" zoomScale="70" zoomScaleNormal="70" workbookViewId="0">
      <pane ySplit="2" topLeftCell="A4" activePane="bottomLeft" state="frozen"/>
      <selection activeCell="A2" sqref="A2"/>
      <selection pane="bottomLeft" activeCell="AE5" sqref="AE5"/>
    </sheetView>
  </sheetViews>
  <sheetFormatPr defaultRowHeight="15"/>
  <cols>
    <col min="1" max="1" width="2.85546875" customWidth="1"/>
    <col min="2" max="2" width="5.7109375" customWidth="1"/>
    <col min="3" max="3" width="4.7109375" bestFit="1" customWidth="1"/>
    <col min="5" max="5" width="14.42578125" bestFit="1" customWidth="1"/>
    <col min="6" max="6" width="9.140625" customWidth="1"/>
    <col min="7" max="7" width="9.140625" style="241"/>
    <col min="8" max="8" width="5.5703125" bestFit="1" customWidth="1"/>
    <col min="9" max="9" width="4.28515625" customWidth="1"/>
    <col min="10" max="10" width="5.7109375" customWidth="1"/>
    <col min="11" max="11" width="4.7109375" bestFit="1" customWidth="1"/>
    <col min="13" max="13" width="15" bestFit="1" customWidth="1"/>
    <col min="14" max="14" width="9.140625" customWidth="1"/>
    <col min="16" max="16" width="5.5703125" bestFit="1" customWidth="1"/>
    <col min="17" max="17" width="4.28515625" customWidth="1"/>
    <col min="18" max="18" width="5.7109375" customWidth="1"/>
    <col min="19" max="19" width="4.7109375" bestFit="1" customWidth="1"/>
    <col min="21" max="21" width="15" bestFit="1" customWidth="1"/>
    <col min="24" max="24" width="5.5703125" bestFit="1" customWidth="1"/>
    <col min="25" max="25" width="4.28515625" customWidth="1"/>
    <col min="26" max="26" width="5.7109375" customWidth="1"/>
    <col min="27" max="27" width="4.7109375" bestFit="1" customWidth="1"/>
    <col min="29" max="29" width="15" bestFit="1" customWidth="1"/>
    <col min="30" max="30" width="10.140625" customWidth="1"/>
    <col min="32" max="32" width="5.5703125" bestFit="1" customWidth="1"/>
  </cols>
  <sheetData>
    <row r="2" spans="2:32" ht="26.25" thickBot="1">
      <c r="B2" s="40" t="s">
        <v>59</v>
      </c>
      <c r="C2" s="2"/>
      <c r="D2" s="2"/>
      <c r="E2" s="2"/>
      <c r="F2" s="2"/>
      <c r="G2" s="3"/>
      <c r="H2" s="2"/>
      <c r="J2" s="40" t="s">
        <v>0</v>
      </c>
      <c r="K2" s="2"/>
      <c r="L2" s="2"/>
      <c r="M2" s="2"/>
      <c r="N2" s="2"/>
      <c r="O2" s="2"/>
      <c r="P2" s="2"/>
      <c r="R2" s="40" t="s">
        <v>7</v>
      </c>
      <c r="S2" s="2"/>
      <c r="T2" s="2"/>
      <c r="U2" s="2"/>
      <c r="V2" s="2"/>
      <c r="W2" s="2"/>
      <c r="X2" s="2"/>
      <c r="Z2" s="40" t="s">
        <v>1</v>
      </c>
      <c r="AA2" s="2"/>
      <c r="AB2" s="2"/>
      <c r="AC2" s="2"/>
      <c r="AD2" s="2"/>
      <c r="AE2" s="2"/>
      <c r="AF2" s="2"/>
    </row>
    <row r="3" spans="2:32" ht="15.75" thickBot="1">
      <c r="B3" s="47" t="s">
        <v>30</v>
      </c>
      <c r="C3" s="48" t="s">
        <v>56</v>
      </c>
      <c r="D3" s="49" t="s">
        <v>2</v>
      </c>
      <c r="E3" s="50" t="s">
        <v>3</v>
      </c>
      <c r="F3" s="51" t="s">
        <v>27</v>
      </c>
      <c r="G3" s="52" t="s">
        <v>10</v>
      </c>
      <c r="H3" s="53" t="s">
        <v>58</v>
      </c>
      <c r="J3" s="47" t="s">
        <v>30</v>
      </c>
      <c r="K3" s="48" t="s">
        <v>56</v>
      </c>
      <c r="L3" s="49" t="s">
        <v>2</v>
      </c>
      <c r="M3" s="50" t="s">
        <v>3</v>
      </c>
      <c r="N3" s="51" t="s">
        <v>27</v>
      </c>
      <c r="O3" s="52" t="s">
        <v>10</v>
      </c>
      <c r="P3" s="53" t="s">
        <v>58</v>
      </c>
      <c r="Q3" s="1"/>
      <c r="R3" s="47" t="s">
        <v>30</v>
      </c>
      <c r="S3" s="48" t="s">
        <v>56</v>
      </c>
      <c r="T3" s="49" t="s">
        <v>2</v>
      </c>
      <c r="U3" s="50" t="s">
        <v>3</v>
      </c>
      <c r="V3" s="51" t="s">
        <v>27</v>
      </c>
      <c r="W3" s="52" t="s">
        <v>10</v>
      </c>
      <c r="X3" s="53" t="s">
        <v>58</v>
      </c>
      <c r="Y3" s="1"/>
      <c r="Z3" s="47" t="s">
        <v>30</v>
      </c>
      <c r="AA3" s="48" t="s">
        <v>56</v>
      </c>
      <c r="AB3" s="49" t="s">
        <v>2</v>
      </c>
      <c r="AC3" s="50" t="s">
        <v>3</v>
      </c>
      <c r="AD3" s="51" t="s">
        <v>27</v>
      </c>
      <c r="AE3" s="52" t="s">
        <v>10</v>
      </c>
      <c r="AF3" s="53" t="s">
        <v>58</v>
      </c>
    </row>
    <row r="4" spans="2:32">
      <c r="B4" s="184">
        <v>1</v>
      </c>
      <c r="C4" s="181">
        <v>18</v>
      </c>
      <c r="D4" s="177" t="s">
        <v>34</v>
      </c>
      <c r="E4" s="178" t="s">
        <v>24</v>
      </c>
      <c r="F4" s="83">
        <v>12.43</v>
      </c>
      <c r="G4" s="380">
        <v>569</v>
      </c>
      <c r="H4" s="289" t="s">
        <v>18</v>
      </c>
      <c r="J4" s="184">
        <v>1</v>
      </c>
      <c r="K4" s="181">
        <v>18</v>
      </c>
      <c r="L4" s="177" t="s">
        <v>34</v>
      </c>
      <c r="M4" s="178" t="s">
        <v>24</v>
      </c>
      <c r="N4" s="83">
        <v>63.61</v>
      </c>
      <c r="O4" s="22">
        <v>299</v>
      </c>
      <c r="P4" s="289" t="s">
        <v>18</v>
      </c>
      <c r="Q4" s="1"/>
      <c r="R4" s="184">
        <v>1</v>
      </c>
      <c r="S4" s="181">
        <v>18</v>
      </c>
      <c r="T4" s="177" t="s">
        <v>34</v>
      </c>
      <c r="U4" s="178" t="s">
        <v>24</v>
      </c>
      <c r="V4" s="83">
        <v>23.57</v>
      </c>
      <c r="W4" s="22">
        <v>122</v>
      </c>
      <c r="X4" s="289" t="s">
        <v>18</v>
      </c>
      <c r="Y4" s="1"/>
      <c r="Z4" s="184">
        <v>1</v>
      </c>
      <c r="AA4" s="181">
        <v>18</v>
      </c>
      <c r="AB4" s="177" t="s">
        <v>34</v>
      </c>
      <c r="AC4" s="178" t="s">
        <v>24</v>
      </c>
      <c r="AD4" s="83" t="s">
        <v>173</v>
      </c>
      <c r="AE4" s="22">
        <v>361</v>
      </c>
      <c r="AF4" s="289" t="s">
        <v>18</v>
      </c>
    </row>
    <row r="5" spans="2:32">
      <c r="B5" s="185"/>
      <c r="C5" s="182">
        <v>17</v>
      </c>
      <c r="D5" s="179" t="s">
        <v>23</v>
      </c>
      <c r="E5" s="44" t="s">
        <v>21</v>
      </c>
      <c r="F5" s="25">
        <v>14.19</v>
      </c>
      <c r="G5" s="23">
        <v>438</v>
      </c>
      <c r="H5" s="290" t="s">
        <v>20</v>
      </c>
      <c r="J5" s="185"/>
      <c r="K5" s="182">
        <v>17</v>
      </c>
      <c r="L5" s="179" t="s">
        <v>23</v>
      </c>
      <c r="M5" s="44" t="s">
        <v>21</v>
      </c>
      <c r="N5" s="25">
        <v>64.430000000000007</v>
      </c>
      <c r="O5" s="384">
        <v>471</v>
      </c>
      <c r="P5" s="290" t="s">
        <v>20</v>
      </c>
      <c r="Q5" s="1"/>
      <c r="R5" s="185"/>
      <c r="S5" s="182">
        <v>17</v>
      </c>
      <c r="T5" s="179" t="s">
        <v>23</v>
      </c>
      <c r="U5" s="44" t="s">
        <v>21</v>
      </c>
      <c r="V5" s="25">
        <v>23.9</v>
      </c>
      <c r="W5" s="381">
        <v>226</v>
      </c>
      <c r="X5" s="290" t="s">
        <v>20</v>
      </c>
      <c r="Y5" s="1"/>
      <c r="Z5" s="185"/>
      <c r="AA5" s="182">
        <v>17</v>
      </c>
      <c r="AB5" s="179" t="s">
        <v>23</v>
      </c>
      <c r="AC5" s="44" t="s">
        <v>21</v>
      </c>
      <c r="AD5" s="25" t="s">
        <v>174</v>
      </c>
      <c r="AE5" s="381">
        <v>700</v>
      </c>
      <c r="AF5" s="290" t="s">
        <v>20</v>
      </c>
    </row>
    <row r="6" spans="2:32" ht="15.75" thickBot="1">
      <c r="B6" s="206"/>
      <c r="C6" s="207">
        <v>16</v>
      </c>
      <c r="D6" s="208" t="s">
        <v>77</v>
      </c>
      <c r="E6" s="209" t="s">
        <v>78</v>
      </c>
      <c r="F6" s="210">
        <v>13.83</v>
      </c>
      <c r="G6" s="132">
        <v>337</v>
      </c>
      <c r="H6" s="356" t="s">
        <v>18</v>
      </c>
      <c r="J6" s="186"/>
      <c r="K6" s="207">
        <v>16</v>
      </c>
      <c r="L6" s="180" t="s">
        <v>77</v>
      </c>
      <c r="M6" s="46" t="s">
        <v>78</v>
      </c>
      <c r="N6" s="26">
        <v>65.8</v>
      </c>
      <c r="O6" s="24">
        <v>237</v>
      </c>
      <c r="P6" s="299" t="s">
        <v>18</v>
      </c>
      <c r="Q6" s="1"/>
      <c r="R6" s="186"/>
      <c r="S6" s="207">
        <v>16</v>
      </c>
      <c r="T6" s="180" t="s">
        <v>77</v>
      </c>
      <c r="U6" s="46" t="s">
        <v>78</v>
      </c>
      <c r="V6" s="26">
        <v>22.07</v>
      </c>
      <c r="W6" s="24">
        <v>204</v>
      </c>
      <c r="X6" s="299" t="s">
        <v>18</v>
      </c>
      <c r="Y6" s="1"/>
      <c r="Z6" s="186"/>
      <c r="AA6" s="207">
        <v>16</v>
      </c>
      <c r="AB6" s="180" t="s">
        <v>77</v>
      </c>
      <c r="AC6" s="46" t="s">
        <v>78</v>
      </c>
      <c r="AD6" s="26" t="s">
        <v>175</v>
      </c>
      <c r="AE6" s="24">
        <v>336</v>
      </c>
      <c r="AF6" s="299" t="s">
        <v>18</v>
      </c>
    </row>
    <row r="7" spans="2:32">
      <c r="B7" s="367">
        <v>2</v>
      </c>
      <c r="C7" s="370">
        <v>19</v>
      </c>
      <c r="D7" s="364" t="s">
        <v>168</v>
      </c>
      <c r="E7" s="357" t="s">
        <v>169</v>
      </c>
      <c r="F7" s="83">
        <v>0</v>
      </c>
      <c r="G7" s="359">
        <v>0</v>
      </c>
      <c r="H7" s="362" t="s">
        <v>51</v>
      </c>
      <c r="J7" s="367">
        <v>2</v>
      </c>
      <c r="K7" s="370">
        <v>19</v>
      </c>
      <c r="L7" s="364" t="s">
        <v>168</v>
      </c>
      <c r="M7" s="357" t="s">
        <v>169</v>
      </c>
      <c r="N7" s="83">
        <v>0</v>
      </c>
      <c r="O7" s="359">
        <v>0</v>
      </c>
      <c r="P7" s="362" t="s">
        <v>51</v>
      </c>
      <c r="Q7" s="1"/>
      <c r="R7" s="367">
        <v>2</v>
      </c>
      <c r="S7" s="370">
        <v>19</v>
      </c>
      <c r="T7" s="364" t="s">
        <v>168</v>
      </c>
      <c r="U7" s="357" t="s">
        <v>169</v>
      </c>
      <c r="V7" s="83">
        <v>0</v>
      </c>
      <c r="W7" s="359">
        <v>0</v>
      </c>
      <c r="X7" s="362" t="s">
        <v>51</v>
      </c>
      <c r="Y7" s="1"/>
      <c r="Z7" s="367">
        <v>2</v>
      </c>
      <c r="AA7" s="370">
        <v>19</v>
      </c>
      <c r="AB7" s="364" t="s">
        <v>168</v>
      </c>
      <c r="AC7" s="357" t="s">
        <v>169</v>
      </c>
      <c r="AD7" s="83">
        <v>0</v>
      </c>
      <c r="AE7" s="359">
        <v>0</v>
      </c>
      <c r="AF7" s="362" t="s">
        <v>51</v>
      </c>
    </row>
    <row r="8" spans="2:32">
      <c r="B8" s="368"/>
      <c r="C8" s="371">
        <v>15</v>
      </c>
      <c r="D8" s="365" t="s">
        <v>79</v>
      </c>
      <c r="E8" s="271" t="s">
        <v>80</v>
      </c>
      <c r="F8" s="25">
        <v>13.94</v>
      </c>
      <c r="G8" s="360">
        <v>409</v>
      </c>
      <c r="H8" s="363" t="s">
        <v>22</v>
      </c>
      <c r="J8" s="368"/>
      <c r="K8" s="371">
        <v>15</v>
      </c>
      <c r="L8" s="365" t="s">
        <v>79</v>
      </c>
      <c r="M8" s="271" t="s">
        <v>80</v>
      </c>
      <c r="N8" s="25">
        <v>65.39</v>
      </c>
      <c r="O8" s="385">
        <v>374</v>
      </c>
      <c r="P8" s="363" t="s">
        <v>22</v>
      </c>
      <c r="Q8" s="1"/>
      <c r="R8" s="368"/>
      <c r="S8" s="371">
        <v>15</v>
      </c>
      <c r="T8" s="365" t="s">
        <v>79</v>
      </c>
      <c r="U8" s="271" t="s">
        <v>80</v>
      </c>
      <c r="V8" s="25">
        <v>23.86</v>
      </c>
      <c r="W8" s="360">
        <v>174</v>
      </c>
      <c r="X8" s="363" t="s">
        <v>22</v>
      </c>
      <c r="Y8" s="1"/>
      <c r="Z8" s="368"/>
      <c r="AA8" s="371">
        <v>15</v>
      </c>
      <c r="AB8" s="365" t="s">
        <v>79</v>
      </c>
      <c r="AC8" s="271" t="s">
        <v>80</v>
      </c>
      <c r="AD8" s="25" t="s">
        <v>178</v>
      </c>
      <c r="AE8" s="360">
        <v>291</v>
      </c>
      <c r="AF8" s="363" t="s">
        <v>22</v>
      </c>
    </row>
    <row r="9" spans="2:32" ht="15.75" thickBot="1">
      <c r="B9" s="369"/>
      <c r="C9" s="372">
        <v>14</v>
      </c>
      <c r="D9" s="366" t="s">
        <v>84</v>
      </c>
      <c r="E9" s="358" t="s">
        <v>83</v>
      </c>
      <c r="F9" s="26">
        <v>12.65</v>
      </c>
      <c r="G9" s="382">
        <v>529</v>
      </c>
      <c r="H9" s="299" t="s">
        <v>18</v>
      </c>
      <c r="J9" s="369"/>
      <c r="K9" s="372">
        <v>14</v>
      </c>
      <c r="L9" s="366" t="s">
        <v>84</v>
      </c>
      <c r="M9" s="358" t="s">
        <v>83</v>
      </c>
      <c r="N9" s="26">
        <v>63.76</v>
      </c>
      <c r="O9" s="361">
        <v>294</v>
      </c>
      <c r="P9" s="299" t="s">
        <v>18</v>
      </c>
      <c r="Q9" s="1"/>
      <c r="R9" s="369"/>
      <c r="S9" s="372">
        <v>14</v>
      </c>
      <c r="T9" s="366" t="s">
        <v>84</v>
      </c>
      <c r="U9" s="358" t="s">
        <v>83</v>
      </c>
      <c r="V9" s="26">
        <v>18.22</v>
      </c>
      <c r="W9" s="382">
        <v>503</v>
      </c>
      <c r="X9" s="299" t="s">
        <v>18</v>
      </c>
      <c r="Y9" s="1"/>
      <c r="Z9" s="369"/>
      <c r="AA9" s="372">
        <v>14</v>
      </c>
      <c r="AB9" s="366" t="s">
        <v>84</v>
      </c>
      <c r="AC9" s="358" t="s">
        <v>83</v>
      </c>
      <c r="AD9" s="26" t="s">
        <v>177</v>
      </c>
      <c r="AE9" s="382">
        <v>336</v>
      </c>
      <c r="AF9" s="299" t="s">
        <v>18</v>
      </c>
    </row>
    <row r="10" spans="2:32">
      <c r="B10" s="187">
        <v>3</v>
      </c>
      <c r="C10" s="188">
        <v>13</v>
      </c>
      <c r="D10" s="189" t="s">
        <v>85</v>
      </c>
      <c r="E10" s="190" t="s">
        <v>86</v>
      </c>
      <c r="F10" s="82">
        <v>11.83</v>
      </c>
      <c r="G10" s="386">
        <v>685</v>
      </c>
      <c r="H10" s="292" t="s">
        <v>52</v>
      </c>
      <c r="J10" s="184">
        <v>3</v>
      </c>
      <c r="K10" s="188">
        <v>13</v>
      </c>
      <c r="L10" s="177" t="s">
        <v>85</v>
      </c>
      <c r="M10" s="178" t="s">
        <v>86</v>
      </c>
      <c r="N10" s="83">
        <v>71.09</v>
      </c>
      <c r="O10" s="22">
        <v>116</v>
      </c>
      <c r="P10" s="292" t="s">
        <v>52</v>
      </c>
      <c r="Q10" s="1"/>
      <c r="R10" s="184">
        <v>3</v>
      </c>
      <c r="S10" s="188">
        <v>13</v>
      </c>
      <c r="T10" s="177" t="s">
        <v>85</v>
      </c>
      <c r="U10" s="178" t="s">
        <v>86</v>
      </c>
      <c r="V10" s="83">
        <v>20.3</v>
      </c>
      <c r="W10" s="380">
        <v>326</v>
      </c>
      <c r="X10" s="292" t="s">
        <v>52</v>
      </c>
      <c r="Y10" s="1"/>
      <c r="Z10" s="184">
        <v>3</v>
      </c>
      <c r="AA10" s="188">
        <v>13</v>
      </c>
      <c r="AB10" s="177" t="s">
        <v>85</v>
      </c>
      <c r="AC10" s="178" t="s">
        <v>86</v>
      </c>
      <c r="AD10" s="83" t="s">
        <v>181</v>
      </c>
      <c r="AE10" s="22">
        <v>98</v>
      </c>
      <c r="AF10" s="292" t="s">
        <v>52</v>
      </c>
    </row>
    <row r="11" spans="2:32">
      <c r="B11" s="185"/>
      <c r="C11" s="182">
        <v>12</v>
      </c>
      <c r="D11" s="179" t="s">
        <v>77</v>
      </c>
      <c r="E11" s="44" t="s">
        <v>89</v>
      </c>
      <c r="F11" s="25">
        <v>12.53</v>
      </c>
      <c r="G11" s="23">
        <v>551</v>
      </c>
      <c r="H11" s="291" t="s">
        <v>18</v>
      </c>
      <c r="J11" s="185"/>
      <c r="K11" s="182">
        <v>12</v>
      </c>
      <c r="L11" s="179" t="s">
        <v>77</v>
      </c>
      <c r="M11" s="44" t="s">
        <v>89</v>
      </c>
      <c r="N11" s="25">
        <v>64.819999999999993</v>
      </c>
      <c r="O11" s="381">
        <v>264</v>
      </c>
      <c r="P11" s="291" t="s">
        <v>18</v>
      </c>
      <c r="Q11" s="1"/>
      <c r="R11" s="185"/>
      <c r="S11" s="182">
        <v>12</v>
      </c>
      <c r="T11" s="179" t="s">
        <v>77</v>
      </c>
      <c r="U11" s="44" t="s">
        <v>89</v>
      </c>
      <c r="V11" s="25">
        <v>21.15</v>
      </c>
      <c r="W11" s="23">
        <v>264</v>
      </c>
      <c r="X11" s="291" t="s">
        <v>18</v>
      </c>
      <c r="Y11" s="1"/>
      <c r="Z11" s="185"/>
      <c r="AA11" s="182">
        <v>12</v>
      </c>
      <c r="AB11" s="179" t="s">
        <v>77</v>
      </c>
      <c r="AC11" s="44" t="s">
        <v>89</v>
      </c>
      <c r="AD11" s="25" t="s">
        <v>182</v>
      </c>
      <c r="AE11" s="381">
        <v>304</v>
      </c>
      <c r="AF11" s="291" t="s">
        <v>18</v>
      </c>
    </row>
    <row r="12" spans="2:32" ht="15.75" thickBot="1">
      <c r="B12" s="186"/>
      <c r="C12" s="183">
        <v>11</v>
      </c>
      <c r="D12" s="180" t="s">
        <v>73</v>
      </c>
      <c r="E12" s="46" t="s">
        <v>65</v>
      </c>
      <c r="F12" s="26" t="s">
        <v>176</v>
      </c>
      <c r="G12" s="24">
        <v>0</v>
      </c>
      <c r="H12" s="298" t="s">
        <v>51</v>
      </c>
      <c r="J12" s="186"/>
      <c r="K12" s="183">
        <v>11</v>
      </c>
      <c r="L12" s="180" t="s">
        <v>73</v>
      </c>
      <c r="M12" s="46" t="s">
        <v>65</v>
      </c>
      <c r="N12" s="26" t="s">
        <v>176</v>
      </c>
      <c r="O12" s="24">
        <v>0</v>
      </c>
      <c r="P12" s="298" t="s">
        <v>51</v>
      </c>
      <c r="Q12" s="1"/>
      <c r="R12" s="186"/>
      <c r="S12" s="183">
        <v>11</v>
      </c>
      <c r="T12" s="180" t="s">
        <v>73</v>
      </c>
      <c r="U12" s="46" t="s">
        <v>65</v>
      </c>
      <c r="V12" s="26" t="s">
        <v>176</v>
      </c>
      <c r="W12" s="24">
        <v>0</v>
      </c>
      <c r="X12" s="298" t="s">
        <v>51</v>
      </c>
      <c r="Y12" s="1"/>
      <c r="Z12" s="186"/>
      <c r="AA12" s="183">
        <v>11</v>
      </c>
      <c r="AB12" s="180" t="s">
        <v>73</v>
      </c>
      <c r="AC12" s="46" t="s">
        <v>65</v>
      </c>
      <c r="AD12" s="26" t="s">
        <v>176</v>
      </c>
      <c r="AE12" s="24">
        <v>0</v>
      </c>
      <c r="AF12" s="298" t="s">
        <v>51</v>
      </c>
    </row>
    <row r="13" spans="2:32">
      <c r="B13" s="184">
        <v>9</v>
      </c>
      <c r="C13" s="181">
        <v>3</v>
      </c>
      <c r="D13" s="177" t="s">
        <v>119</v>
      </c>
      <c r="E13" s="178" t="s">
        <v>138</v>
      </c>
      <c r="F13" s="83">
        <v>16.98</v>
      </c>
      <c r="G13" s="22">
        <v>26</v>
      </c>
      <c r="H13" s="297" t="s">
        <v>18</v>
      </c>
      <c r="J13" s="184">
        <v>9</v>
      </c>
      <c r="K13" s="181">
        <v>3</v>
      </c>
      <c r="L13" s="177" t="s">
        <v>119</v>
      </c>
      <c r="M13" s="178" t="s">
        <v>138</v>
      </c>
      <c r="N13" s="83">
        <v>80.11</v>
      </c>
      <c r="O13" s="22">
        <v>4</v>
      </c>
      <c r="P13" s="297" t="s">
        <v>18</v>
      </c>
      <c r="Q13" s="1"/>
      <c r="R13" s="184">
        <v>9</v>
      </c>
      <c r="S13" s="181">
        <v>3</v>
      </c>
      <c r="T13" s="177" t="s">
        <v>119</v>
      </c>
      <c r="U13" s="178" t="s">
        <v>138</v>
      </c>
      <c r="V13" s="83">
        <v>25.1</v>
      </c>
      <c r="W13" s="22">
        <v>60</v>
      </c>
      <c r="X13" s="297" t="s">
        <v>18</v>
      </c>
      <c r="Y13" s="1"/>
      <c r="Z13" s="184">
        <v>9</v>
      </c>
      <c r="AA13" s="181">
        <v>3</v>
      </c>
      <c r="AB13" s="177" t="s">
        <v>119</v>
      </c>
      <c r="AC13" s="178" t="s">
        <v>138</v>
      </c>
      <c r="AD13" s="83" t="s">
        <v>203</v>
      </c>
      <c r="AE13" s="22">
        <v>3</v>
      </c>
      <c r="AF13" s="297" t="s">
        <v>18</v>
      </c>
    </row>
    <row r="14" spans="2:32">
      <c r="B14" s="185"/>
      <c r="C14" s="182">
        <v>1</v>
      </c>
      <c r="D14" s="179" t="s">
        <v>142</v>
      </c>
      <c r="E14" s="44" t="s">
        <v>141</v>
      </c>
      <c r="F14" s="25">
        <v>12.76</v>
      </c>
      <c r="G14" s="381">
        <v>509</v>
      </c>
      <c r="H14" s="291" t="s">
        <v>18</v>
      </c>
      <c r="J14" s="185"/>
      <c r="K14" s="182">
        <v>1</v>
      </c>
      <c r="L14" s="179" t="s">
        <v>142</v>
      </c>
      <c r="M14" s="44" t="s">
        <v>141</v>
      </c>
      <c r="N14" s="25">
        <v>61.4</v>
      </c>
      <c r="O14" s="23">
        <v>367</v>
      </c>
      <c r="P14" s="291" t="s">
        <v>18</v>
      </c>
      <c r="Q14" s="1"/>
      <c r="R14" s="185"/>
      <c r="S14" s="182">
        <v>1</v>
      </c>
      <c r="T14" s="179" t="s">
        <v>142</v>
      </c>
      <c r="U14" s="44" t="s">
        <v>141</v>
      </c>
      <c r="V14" s="25">
        <v>21.43</v>
      </c>
      <c r="W14" s="23">
        <v>245</v>
      </c>
      <c r="X14" s="291" t="s">
        <v>18</v>
      </c>
      <c r="Y14" s="1"/>
      <c r="Z14" s="185"/>
      <c r="AA14" s="182">
        <v>1</v>
      </c>
      <c r="AB14" s="179" t="s">
        <v>142</v>
      </c>
      <c r="AC14" s="44" t="s">
        <v>141</v>
      </c>
      <c r="AD14" s="25" t="s">
        <v>204</v>
      </c>
      <c r="AE14" s="23">
        <v>272</v>
      </c>
      <c r="AF14" s="291" t="s">
        <v>18</v>
      </c>
    </row>
    <row r="15" spans="2:32" ht="15.75" thickBot="1">
      <c r="B15" s="186"/>
      <c r="C15" s="183">
        <v>2</v>
      </c>
      <c r="D15" s="180" t="s">
        <v>143</v>
      </c>
      <c r="E15" s="46" t="s">
        <v>144</v>
      </c>
      <c r="F15" s="26">
        <v>12.84</v>
      </c>
      <c r="G15" s="24">
        <v>495</v>
      </c>
      <c r="H15" s="299" t="s">
        <v>18</v>
      </c>
      <c r="J15" s="186"/>
      <c r="K15" s="183">
        <v>2</v>
      </c>
      <c r="L15" s="180" t="s">
        <v>143</v>
      </c>
      <c r="M15" s="46" t="s">
        <v>144</v>
      </c>
      <c r="N15" s="26">
        <v>60.28</v>
      </c>
      <c r="O15" s="432">
        <v>404</v>
      </c>
      <c r="P15" s="299" t="s">
        <v>18</v>
      </c>
      <c r="Q15" s="1"/>
      <c r="R15" s="186"/>
      <c r="S15" s="183">
        <v>2</v>
      </c>
      <c r="T15" s="180" t="s">
        <v>143</v>
      </c>
      <c r="U15" s="46" t="s">
        <v>144</v>
      </c>
      <c r="V15" s="26">
        <v>20.98</v>
      </c>
      <c r="W15" s="432">
        <v>276</v>
      </c>
      <c r="X15" s="299" t="s">
        <v>18</v>
      </c>
      <c r="Y15" s="1"/>
      <c r="Z15" s="186"/>
      <c r="AA15" s="183">
        <v>2</v>
      </c>
      <c r="AB15" s="180" t="s">
        <v>143</v>
      </c>
      <c r="AC15" s="46" t="s">
        <v>144</v>
      </c>
      <c r="AD15" s="26" t="s">
        <v>205</v>
      </c>
      <c r="AE15" s="432">
        <v>291</v>
      </c>
      <c r="AF15" s="299" t="s">
        <v>18</v>
      </c>
    </row>
    <row r="16" spans="2:32">
      <c r="B16" s="187">
        <v>10</v>
      </c>
      <c r="C16" s="188">
        <v>4</v>
      </c>
      <c r="D16" s="189" t="s">
        <v>48</v>
      </c>
      <c r="E16" s="190" t="s">
        <v>49</v>
      </c>
      <c r="F16" s="82">
        <v>11.88</v>
      </c>
      <c r="G16" s="63">
        <v>675</v>
      </c>
      <c r="H16" s="297" t="s">
        <v>18</v>
      </c>
      <c r="J16" s="187">
        <v>10</v>
      </c>
      <c r="K16" s="188">
        <v>4</v>
      </c>
      <c r="L16" s="189" t="s">
        <v>48</v>
      </c>
      <c r="M16" s="190" t="s">
        <v>49</v>
      </c>
      <c r="N16" s="82">
        <v>59.31</v>
      </c>
      <c r="O16" s="386">
        <v>437</v>
      </c>
      <c r="P16" s="297" t="s">
        <v>18</v>
      </c>
      <c r="Q16" s="1"/>
      <c r="R16" s="187">
        <v>10</v>
      </c>
      <c r="S16" s="188">
        <v>4</v>
      </c>
      <c r="T16" s="189" t="s">
        <v>48</v>
      </c>
      <c r="U16" s="190" t="s">
        <v>49</v>
      </c>
      <c r="V16" s="82">
        <v>16.670000000000002</v>
      </c>
      <c r="W16" s="387">
        <v>659</v>
      </c>
      <c r="X16" s="297" t="s">
        <v>18</v>
      </c>
      <c r="Y16" s="1"/>
      <c r="Z16" s="187">
        <v>10</v>
      </c>
      <c r="AA16" s="188">
        <v>4</v>
      </c>
      <c r="AB16" s="189" t="s">
        <v>48</v>
      </c>
      <c r="AC16" s="190" t="s">
        <v>49</v>
      </c>
      <c r="AD16" s="82" t="s">
        <v>206</v>
      </c>
      <c r="AE16" s="63">
        <v>424</v>
      </c>
      <c r="AF16" s="297" t="s">
        <v>18</v>
      </c>
    </row>
    <row r="17" spans="2:32">
      <c r="B17" s="185"/>
      <c r="C17" s="182">
        <v>5</v>
      </c>
      <c r="D17" s="179" t="s">
        <v>25</v>
      </c>
      <c r="E17" s="44" t="s">
        <v>26</v>
      </c>
      <c r="F17" s="25">
        <v>17.11</v>
      </c>
      <c r="G17" s="23">
        <v>20</v>
      </c>
      <c r="H17" s="291" t="s">
        <v>18</v>
      </c>
      <c r="J17" s="185"/>
      <c r="K17" s="182">
        <v>5</v>
      </c>
      <c r="L17" s="179" t="s">
        <v>25</v>
      </c>
      <c r="M17" s="44" t="s">
        <v>26</v>
      </c>
      <c r="N17" s="25" t="s">
        <v>176</v>
      </c>
      <c r="O17" s="23">
        <v>0</v>
      </c>
      <c r="P17" s="291" t="s">
        <v>18</v>
      </c>
      <c r="Q17" s="1"/>
      <c r="R17" s="185"/>
      <c r="S17" s="182">
        <v>5</v>
      </c>
      <c r="T17" s="179" t="s">
        <v>25</v>
      </c>
      <c r="U17" s="44" t="s">
        <v>26</v>
      </c>
      <c r="V17" s="25" t="s">
        <v>176</v>
      </c>
      <c r="W17" s="23">
        <v>0</v>
      </c>
      <c r="X17" s="291" t="s">
        <v>18</v>
      </c>
      <c r="Y17" s="1"/>
      <c r="Z17" s="185"/>
      <c r="AA17" s="182">
        <v>5</v>
      </c>
      <c r="AB17" s="179" t="s">
        <v>25</v>
      </c>
      <c r="AC17" s="44" t="s">
        <v>26</v>
      </c>
      <c r="AD17" s="25" t="s">
        <v>207</v>
      </c>
      <c r="AE17" s="384">
        <v>711</v>
      </c>
      <c r="AF17" s="291" t="s">
        <v>18</v>
      </c>
    </row>
    <row r="18" spans="2:32" ht="15.75" thickBot="1">
      <c r="B18" s="206"/>
      <c r="C18" s="207">
        <v>6</v>
      </c>
      <c r="D18" s="208" t="s">
        <v>146</v>
      </c>
      <c r="E18" s="209" t="s">
        <v>147</v>
      </c>
      <c r="F18" s="210">
        <v>11.68</v>
      </c>
      <c r="G18" s="448">
        <v>715</v>
      </c>
      <c r="H18" s="299" t="s">
        <v>18</v>
      </c>
      <c r="J18" s="186"/>
      <c r="K18" s="207">
        <v>6</v>
      </c>
      <c r="L18" s="180" t="s">
        <v>146</v>
      </c>
      <c r="M18" s="46" t="s">
        <v>147</v>
      </c>
      <c r="N18" s="25">
        <v>61.05</v>
      </c>
      <c r="O18" s="23">
        <v>378</v>
      </c>
      <c r="P18" s="299" t="s">
        <v>18</v>
      </c>
      <c r="Q18" s="1"/>
      <c r="R18" s="186"/>
      <c r="S18" s="207">
        <v>6</v>
      </c>
      <c r="T18" s="180" t="s">
        <v>146</v>
      </c>
      <c r="U18" s="46" t="s">
        <v>147</v>
      </c>
      <c r="V18" s="210">
        <v>17.11</v>
      </c>
      <c r="W18" s="132">
        <v>613</v>
      </c>
      <c r="X18" s="299" t="s">
        <v>18</v>
      </c>
      <c r="Y18" s="1"/>
      <c r="Z18" s="186"/>
      <c r="AA18" s="207">
        <v>6</v>
      </c>
      <c r="AB18" s="180" t="s">
        <v>146</v>
      </c>
      <c r="AC18" s="46" t="s">
        <v>147</v>
      </c>
      <c r="AD18" s="210" t="s">
        <v>208</v>
      </c>
      <c r="AE18" s="132">
        <v>456</v>
      </c>
      <c r="AF18" s="299" t="s">
        <v>18</v>
      </c>
    </row>
    <row r="19" spans="2:32">
      <c r="B19" s="433" t="s">
        <v>191</v>
      </c>
      <c r="C19" s="181"/>
      <c r="D19" s="220" t="s">
        <v>48</v>
      </c>
      <c r="E19" s="211" t="s">
        <v>49</v>
      </c>
      <c r="F19" s="83"/>
      <c r="G19" s="22"/>
      <c r="H19" s="289" t="s">
        <v>18</v>
      </c>
      <c r="J19" s="433" t="s">
        <v>191</v>
      </c>
      <c r="K19" s="181"/>
      <c r="L19" s="220" t="s">
        <v>48</v>
      </c>
      <c r="M19" s="211" t="s">
        <v>49</v>
      </c>
      <c r="N19" s="83">
        <v>52.14</v>
      </c>
      <c r="O19" s="22">
        <v>719</v>
      </c>
      <c r="P19" s="289" t="s">
        <v>18</v>
      </c>
      <c r="Q19" s="1"/>
      <c r="R19" s="433" t="s">
        <v>191</v>
      </c>
      <c r="S19" s="181"/>
      <c r="T19" s="220" t="s">
        <v>48</v>
      </c>
      <c r="U19" s="211" t="s">
        <v>49</v>
      </c>
      <c r="V19" s="83"/>
      <c r="W19" s="22"/>
      <c r="X19" s="289" t="s">
        <v>18</v>
      </c>
      <c r="Y19" s="1"/>
      <c r="Z19" s="433" t="s">
        <v>191</v>
      </c>
      <c r="AA19" s="181"/>
      <c r="AB19" s="220" t="s">
        <v>48</v>
      </c>
      <c r="AC19" s="211" t="s">
        <v>49</v>
      </c>
      <c r="AD19" s="151" t="s">
        <v>198</v>
      </c>
      <c r="AE19" s="439">
        <v>491</v>
      </c>
      <c r="AF19" s="289" t="s">
        <v>18</v>
      </c>
    </row>
    <row r="20" spans="2:32">
      <c r="B20" s="434"/>
      <c r="C20" s="182"/>
      <c r="D20" s="221" t="s">
        <v>67</v>
      </c>
      <c r="E20" s="212" t="s">
        <v>68</v>
      </c>
      <c r="F20" s="25"/>
      <c r="G20" s="23"/>
      <c r="H20" s="300" t="s">
        <v>43</v>
      </c>
      <c r="J20" s="434"/>
      <c r="K20" s="182"/>
      <c r="L20" s="221" t="s">
        <v>67</v>
      </c>
      <c r="M20" s="212" t="s">
        <v>68</v>
      </c>
      <c r="N20" s="25"/>
      <c r="O20" s="23"/>
      <c r="P20" s="300" t="s">
        <v>43</v>
      </c>
      <c r="Q20" s="1"/>
      <c r="R20" s="434"/>
      <c r="S20" s="182"/>
      <c r="T20" s="221" t="s">
        <v>67</v>
      </c>
      <c r="U20" s="212" t="s">
        <v>68</v>
      </c>
      <c r="V20" s="25"/>
      <c r="W20" s="23"/>
      <c r="X20" s="300" t="s">
        <v>43</v>
      </c>
      <c r="Y20" s="1"/>
      <c r="Z20" s="434"/>
      <c r="AA20" s="182"/>
      <c r="AB20" s="221" t="s">
        <v>67</v>
      </c>
      <c r="AC20" s="212" t="s">
        <v>68</v>
      </c>
      <c r="AD20" s="25"/>
      <c r="AE20" s="23"/>
      <c r="AF20" s="300" t="s">
        <v>43</v>
      </c>
    </row>
    <row r="21" spans="2:32">
      <c r="B21" s="434"/>
      <c r="C21" s="182"/>
      <c r="D21" s="221" t="s">
        <v>69</v>
      </c>
      <c r="E21" s="212" t="s">
        <v>70</v>
      </c>
      <c r="F21" s="25">
        <v>13.81</v>
      </c>
      <c r="G21" s="23">
        <v>634</v>
      </c>
      <c r="H21" s="300" t="s">
        <v>43</v>
      </c>
      <c r="J21" s="434"/>
      <c r="K21" s="182"/>
      <c r="L21" s="221" t="s">
        <v>69</v>
      </c>
      <c r="M21" s="212" t="s">
        <v>70</v>
      </c>
      <c r="N21" s="25"/>
      <c r="O21" s="23"/>
      <c r="P21" s="300" t="s">
        <v>43</v>
      </c>
      <c r="Q21" s="1"/>
      <c r="R21" s="434"/>
      <c r="S21" s="182"/>
      <c r="T21" s="221" t="s">
        <v>69</v>
      </c>
      <c r="U21" s="212" t="s">
        <v>70</v>
      </c>
      <c r="V21" s="25">
        <v>17.43</v>
      </c>
      <c r="W21" s="23">
        <v>549</v>
      </c>
      <c r="X21" s="300" t="s">
        <v>43</v>
      </c>
      <c r="Y21" s="1"/>
      <c r="Z21" s="434"/>
      <c r="AA21" s="182"/>
      <c r="AB21" s="221" t="s">
        <v>69</v>
      </c>
      <c r="AC21" s="212" t="s">
        <v>70</v>
      </c>
      <c r="AD21" s="25"/>
      <c r="AE21" s="23"/>
      <c r="AF21" s="300" t="s">
        <v>43</v>
      </c>
    </row>
    <row r="22" spans="2:32" ht="15.75" thickBot="1">
      <c r="B22" s="435"/>
      <c r="C22" s="183"/>
      <c r="D22" s="222" t="s">
        <v>85</v>
      </c>
      <c r="E22" s="213" t="s">
        <v>86</v>
      </c>
      <c r="F22" s="26"/>
      <c r="G22" s="24"/>
      <c r="H22" s="296" t="s">
        <v>52</v>
      </c>
      <c r="J22" s="435"/>
      <c r="K22" s="183"/>
      <c r="L22" s="222" t="s">
        <v>85</v>
      </c>
      <c r="M22" s="213" t="s">
        <v>86</v>
      </c>
      <c r="N22" s="26"/>
      <c r="O22" s="24"/>
      <c r="P22" s="296" t="s">
        <v>52</v>
      </c>
      <c r="Q22" s="1"/>
      <c r="R22" s="435"/>
      <c r="S22" s="183"/>
      <c r="T22" s="222" t="s">
        <v>85</v>
      </c>
      <c r="U22" s="213" t="s">
        <v>86</v>
      </c>
      <c r="V22" s="26"/>
      <c r="W22" s="24"/>
      <c r="X22" s="296" t="s">
        <v>52</v>
      </c>
      <c r="Y22" s="1"/>
      <c r="Z22" s="435"/>
      <c r="AA22" s="183"/>
      <c r="AB22" s="222" t="s">
        <v>85</v>
      </c>
      <c r="AC22" s="213" t="s">
        <v>86</v>
      </c>
      <c r="AD22" s="26"/>
      <c r="AE22" s="24"/>
      <c r="AF22" s="296" t="s">
        <v>52</v>
      </c>
    </row>
    <row r="23" spans="2:32">
      <c r="B23" s="433" t="s">
        <v>190</v>
      </c>
      <c r="C23" s="181"/>
      <c r="D23" s="223" t="s">
        <v>95</v>
      </c>
      <c r="E23" s="214" t="s">
        <v>96</v>
      </c>
      <c r="F23" s="83"/>
      <c r="G23" s="22"/>
      <c r="H23" s="286" t="s">
        <v>62</v>
      </c>
      <c r="J23" s="433" t="s">
        <v>190</v>
      </c>
      <c r="K23" s="181"/>
      <c r="L23" s="223" t="s">
        <v>95</v>
      </c>
      <c r="M23" s="214" t="s">
        <v>96</v>
      </c>
      <c r="N23" s="83"/>
      <c r="O23" s="22"/>
      <c r="P23" s="286" t="s">
        <v>62</v>
      </c>
      <c r="Q23" s="1"/>
      <c r="R23" s="433" t="s">
        <v>190</v>
      </c>
      <c r="S23" s="181"/>
      <c r="T23" s="223" t="s">
        <v>95</v>
      </c>
      <c r="U23" s="214" t="s">
        <v>96</v>
      </c>
      <c r="V23" s="83"/>
      <c r="W23" s="22"/>
      <c r="X23" s="286" t="s">
        <v>62</v>
      </c>
      <c r="Y23" s="1"/>
      <c r="Z23" s="433" t="s">
        <v>190</v>
      </c>
      <c r="AA23" s="181"/>
      <c r="AB23" s="223" t="s">
        <v>95</v>
      </c>
      <c r="AC23" s="214" t="s">
        <v>96</v>
      </c>
      <c r="AD23" s="83"/>
      <c r="AE23" s="22"/>
      <c r="AF23" s="286" t="s">
        <v>62</v>
      </c>
    </row>
    <row r="24" spans="2:32">
      <c r="B24" s="434"/>
      <c r="C24" s="182"/>
      <c r="D24" s="224" t="s">
        <v>97</v>
      </c>
      <c r="E24" s="215" t="s">
        <v>98</v>
      </c>
      <c r="F24" s="25"/>
      <c r="G24" s="23"/>
      <c r="H24" s="167" t="s">
        <v>115</v>
      </c>
      <c r="J24" s="434"/>
      <c r="K24" s="182"/>
      <c r="L24" s="224" t="s">
        <v>97</v>
      </c>
      <c r="M24" s="215" t="s">
        <v>98</v>
      </c>
      <c r="N24" s="25"/>
      <c r="O24" s="23"/>
      <c r="P24" s="167" t="s">
        <v>115</v>
      </c>
      <c r="Q24" s="1"/>
      <c r="R24" s="434"/>
      <c r="S24" s="182"/>
      <c r="T24" s="224" t="s">
        <v>97</v>
      </c>
      <c r="U24" s="215" t="s">
        <v>98</v>
      </c>
      <c r="V24" s="25">
        <v>16.23</v>
      </c>
      <c r="W24" s="23">
        <v>567</v>
      </c>
      <c r="X24" s="167" t="s">
        <v>115</v>
      </c>
      <c r="Y24" s="1"/>
      <c r="Z24" s="434"/>
      <c r="AA24" s="182"/>
      <c r="AB24" s="224" t="s">
        <v>97</v>
      </c>
      <c r="AC24" s="215" t="s">
        <v>98</v>
      </c>
      <c r="AD24" s="25"/>
      <c r="AE24" s="23"/>
      <c r="AF24" s="167" t="s">
        <v>115</v>
      </c>
    </row>
    <row r="25" spans="2:32">
      <c r="B25" s="434"/>
      <c r="C25" s="182"/>
      <c r="D25" s="224" t="s">
        <v>99</v>
      </c>
      <c r="E25" s="215" t="s">
        <v>98</v>
      </c>
      <c r="F25" s="25">
        <v>13.56</v>
      </c>
      <c r="G25" s="23">
        <v>675</v>
      </c>
      <c r="H25" s="286" t="s">
        <v>62</v>
      </c>
      <c r="J25" s="434"/>
      <c r="K25" s="182"/>
      <c r="L25" s="224" t="s">
        <v>99</v>
      </c>
      <c r="M25" s="215" t="s">
        <v>98</v>
      </c>
      <c r="N25" s="25">
        <v>61.02</v>
      </c>
      <c r="O25" s="23">
        <v>659</v>
      </c>
      <c r="P25" s="286" t="s">
        <v>62</v>
      </c>
      <c r="Q25" s="1"/>
      <c r="R25" s="434"/>
      <c r="S25" s="182"/>
      <c r="T25" s="224" t="s">
        <v>99</v>
      </c>
      <c r="U25" s="215" t="s">
        <v>98</v>
      </c>
      <c r="V25" s="25"/>
      <c r="W25" s="23"/>
      <c r="X25" s="286" t="s">
        <v>62</v>
      </c>
      <c r="Y25" s="1"/>
      <c r="Z25" s="434"/>
      <c r="AA25" s="182"/>
      <c r="AB25" s="224" t="s">
        <v>99</v>
      </c>
      <c r="AC25" s="215" t="s">
        <v>98</v>
      </c>
      <c r="AD25" s="25" t="s">
        <v>194</v>
      </c>
      <c r="AE25" s="23">
        <v>614</v>
      </c>
      <c r="AF25" s="286" t="s">
        <v>62</v>
      </c>
    </row>
    <row r="26" spans="2:32" s="157" customFormat="1" ht="13.5" thickBot="1">
      <c r="B26" s="435"/>
      <c r="C26" s="227"/>
      <c r="D26" s="225" t="s">
        <v>66</v>
      </c>
      <c r="E26" s="216" t="s">
        <v>100</v>
      </c>
      <c r="F26" s="218"/>
      <c r="G26" s="154"/>
      <c r="H26" s="294" t="s">
        <v>52</v>
      </c>
      <c r="J26" s="435"/>
      <c r="K26" s="227"/>
      <c r="L26" s="225" t="s">
        <v>66</v>
      </c>
      <c r="M26" s="216" t="s">
        <v>100</v>
      </c>
      <c r="N26" s="218"/>
      <c r="O26" s="154"/>
      <c r="P26" s="294" t="s">
        <v>52</v>
      </c>
      <c r="R26" s="435"/>
      <c r="S26" s="227"/>
      <c r="T26" s="225" t="s">
        <v>66</v>
      </c>
      <c r="U26" s="216" t="s">
        <v>100</v>
      </c>
      <c r="V26" s="218"/>
      <c r="W26" s="154"/>
      <c r="X26" s="294" t="s">
        <v>52</v>
      </c>
      <c r="Z26" s="435"/>
      <c r="AA26" s="227"/>
      <c r="AB26" s="225" t="s">
        <v>66</v>
      </c>
      <c r="AC26" s="216" t="s">
        <v>100</v>
      </c>
      <c r="AD26" s="218"/>
      <c r="AE26" s="154"/>
      <c r="AF26" s="294" t="s">
        <v>52</v>
      </c>
    </row>
    <row r="27" spans="2:32" s="157" customFormat="1" ht="12.75">
      <c r="B27" s="433" t="s">
        <v>189</v>
      </c>
      <c r="C27" s="198"/>
      <c r="D27" s="223" t="s">
        <v>102</v>
      </c>
      <c r="E27" s="214" t="s">
        <v>103</v>
      </c>
      <c r="F27" s="219"/>
      <c r="G27" s="117"/>
      <c r="H27" s="289" t="s">
        <v>18</v>
      </c>
      <c r="J27" s="433" t="s">
        <v>189</v>
      </c>
      <c r="K27" s="198"/>
      <c r="L27" s="223" t="s">
        <v>102</v>
      </c>
      <c r="M27" s="214" t="s">
        <v>103</v>
      </c>
      <c r="N27" s="219"/>
      <c r="O27" s="117"/>
      <c r="P27" s="289" t="s">
        <v>18</v>
      </c>
      <c r="R27" s="433" t="s">
        <v>189</v>
      </c>
      <c r="S27" s="198"/>
      <c r="T27" s="223" t="s">
        <v>102</v>
      </c>
      <c r="U27" s="214" t="s">
        <v>103</v>
      </c>
      <c r="V27" s="219">
        <v>22.22</v>
      </c>
      <c r="W27" s="117">
        <v>195</v>
      </c>
      <c r="X27" s="289" t="s">
        <v>18</v>
      </c>
      <c r="Z27" s="433" t="s">
        <v>189</v>
      </c>
      <c r="AA27" s="198"/>
      <c r="AB27" s="223" t="s">
        <v>102</v>
      </c>
      <c r="AC27" s="214" t="s">
        <v>103</v>
      </c>
      <c r="AD27" s="219" t="s">
        <v>195</v>
      </c>
      <c r="AE27" s="117">
        <v>711</v>
      </c>
      <c r="AF27" s="289" t="s">
        <v>18</v>
      </c>
    </row>
    <row r="28" spans="2:32" s="157" customFormat="1" ht="12.75">
      <c r="B28" s="434"/>
      <c r="C28" s="182"/>
      <c r="D28" s="224" t="s">
        <v>104</v>
      </c>
      <c r="E28" s="215" t="s">
        <v>105</v>
      </c>
      <c r="F28" s="152">
        <v>13.63</v>
      </c>
      <c r="G28" s="111">
        <v>367</v>
      </c>
      <c r="H28" s="291" t="s">
        <v>18</v>
      </c>
      <c r="J28" s="434"/>
      <c r="K28" s="182"/>
      <c r="L28" s="224" t="s">
        <v>104</v>
      </c>
      <c r="M28" s="215" t="s">
        <v>105</v>
      </c>
      <c r="N28" s="152"/>
      <c r="O28" s="111"/>
      <c r="P28" s="291" t="s">
        <v>18</v>
      </c>
      <c r="R28" s="434"/>
      <c r="S28" s="182"/>
      <c r="T28" s="224" t="s">
        <v>104</v>
      </c>
      <c r="U28" s="215" t="s">
        <v>105</v>
      </c>
      <c r="V28" s="152"/>
      <c r="W28" s="111"/>
      <c r="X28" s="291" t="s">
        <v>18</v>
      </c>
      <c r="Z28" s="434"/>
      <c r="AA28" s="182"/>
      <c r="AB28" s="224" t="s">
        <v>104</v>
      </c>
      <c r="AC28" s="215" t="s">
        <v>105</v>
      </c>
      <c r="AD28" s="152"/>
      <c r="AE28" s="111"/>
      <c r="AF28" s="291" t="s">
        <v>18</v>
      </c>
    </row>
    <row r="29" spans="2:32" s="157" customFormat="1" ht="13.5" thickBot="1">
      <c r="B29" s="435"/>
      <c r="C29" s="228"/>
      <c r="D29" s="225" t="s">
        <v>106</v>
      </c>
      <c r="E29" s="216" t="s">
        <v>107</v>
      </c>
      <c r="F29" s="153"/>
      <c r="G29" s="154"/>
      <c r="H29" s="301" t="s">
        <v>43</v>
      </c>
      <c r="J29" s="435"/>
      <c r="K29" s="228"/>
      <c r="L29" s="225" t="s">
        <v>106</v>
      </c>
      <c r="M29" s="216" t="s">
        <v>107</v>
      </c>
      <c r="N29" s="153">
        <v>67.41</v>
      </c>
      <c r="O29" s="154">
        <v>432</v>
      </c>
      <c r="P29" s="301" t="s">
        <v>43</v>
      </c>
      <c r="R29" s="435"/>
      <c r="S29" s="228"/>
      <c r="T29" s="225" t="s">
        <v>106</v>
      </c>
      <c r="U29" s="216" t="s">
        <v>107</v>
      </c>
      <c r="V29" s="153"/>
      <c r="W29" s="154"/>
      <c r="X29" s="301" t="s">
        <v>43</v>
      </c>
      <c r="Z29" s="435"/>
      <c r="AA29" s="228"/>
      <c r="AB29" s="225" t="s">
        <v>106</v>
      </c>
      <c r="AC29" s="216" t="s">
        <v>107</v>
      </c>
      <c r="AD29" s="153"/>
      <c r="AE29" s="154"/>
      <c r="AF29" s="301" t="s">
        <v>43</v>
      </c>
    </row>
    <row r="30" spans="2:32" s="157" customFormat="1" ht="12.75">
      <c r="B30" s="433" t="s">
        <v>188</v>
      </c>
      <c r="C30" s="229"/>
      <c r="D30" s="223" t="s">
        <v>109</v>
      </c>
      <c r="E30" s="214" t="s">
        <v>110</v>
      </c>
      <c r="F30" s="151"/>
      <c r="G30" s="117"/>
      <c r="H30" s="305" t="s">
        <v>42</v>
      </c>
      <c r="J30" s="433" t="s">
        <v>188</v>
      </c>
      <c r="K30" s="229"/>
      <c r="L30" s="223" t="s">
        <v>109</v>
      </c>
      <c r="M30" s="214" t="s">
        <v>110</v>
      </c>
      <c r="N30" s="151"/>
      <c r="O30" s="117"/>
      <c r="P30" s="305" t="s">
        <v>42</v>
      </c>
      <c r="R30" s="433" t="s">
        <v>188</v>
      </c>
      <c r="S30" s="229"/>
      <c r="T30" s="223" t="s">
        <v>109</v>
      </c>
      <c r="U30" s="214" t="s">
        <v>110</v>
      </c>
      <c r="V30" s="151"/>
      <c r="W30" s="117"/>
      <c r="X30" s="305" t="s">
        <v>42</v>
      </c>
      <c r="Z30" s="433" t="s">
        <v>188</v>
      </c>
      <c r="AA30" s="229"/>
      <c r="AB30" s="223" t="s">
        <v>109</v>
      </c>
      <c r="AC30" s="214" t="s">
        <v>110</v>
      </c>
      <c r="AD30" s="151" t="s">
        <v>199</v>
      </c>
      <c r="AE30" s="439">
        <v>732</v>
      </c>
      <c r="AF30" s="305" t="s">
        <v>42</v>
      </c>
    </row>
    <row r="31" spans="2:32" s="157" customFormat="1" ht="12.75">
      <c r="B31" s="434"/>
      <c r="C31" s="230"/>
      <c r="D31" s="224" t="s">
        <v>111</v>
      </c>
      <c r="E31" s="215" t="s">
        <v>110</v>
      </c>
      <c r="F31" s="152"/>
      <c r="G31" s="111"/>
      <c r="H31" s="306" t="s">
        <v>114</v>
      </c>
      <c r="J31" s="434"/>
      <c r="K31" s="230"/>
      <c r="L31" s="224" t="s">
        <v>111</v>
      </c>
      <c r="M31" s="215" t="s">
        <v>110</v>
      </c>
      <c r="N31" s="152"/>
      <c r="O31" s="111"/>
      <c r="P31" s="306" t="s">
        <v>114</v>
      </c>
      <c r="R31" s="434"/>
      <c r="S31" s="230"/>
      <c r="T31" s="224" t="s">
        <v>111</v>
      </c>
      <c r="U31" s="215" t="s">
        <v>110</v>
      </c>
      <c r="V31" s="152"/>
      <c r="W31" s="111"/>
      <c r="X31" s="306" t="s">
        <v>114</v>
      </c>
      <c r="Z31" s="434"/>
      <c r="AA31" s="230"/>
      <c r="AB31" s="224" t="s">
        <v>111</v>
      </c>
      <c r="AC31" s="215" t="s">
        <v>110</v>
      </c>
      <c r="AD31" s="152"/>
      <c r="AE31" s="111"/>
      <c r="AF31" s="306" t="s">
        <v>114</v>
      </c>
    </row>
    <row r="32" spans="2:32" s="157" customFormat="1" ht="12.75">
      <c r="B32" s="434"/>
      <c r="C32" s="230"/>
      <c r="D32" s="224" t="s">
        <v>112</v>
      </c>
      <c r="E32" s="215" t="s">
        <v>113</v>
      </c>
      <c r="F32" s="152"/>
      <c r="G32" s="111"/>
      <c r="H32" s="293" t="s">
        <v>115</v>
      </c>
      <c r="J32" s="434"/>
      <c r="K32" s="230"/>
      <c r="L32" s="224" t="s">
        <v>112</v>
      </c>
      <c r="M32" s="215" t="s">
        <v>113</v>
      </c>
      <c r="N32" s="152"/>
      <c r="O32" s="111"/>
      <c r="P32" s="293" t="s">
        <v>115</v>
      </c>
      <c r="R32" s="434"/>
      <c r="S32" s="230"/>
      <c r="T32" s="224" t="s">
        <v>112</v>
      </c>
      <c r="U32" s="215" t="s">
        <v>113</v>
      </c>
      <c r="V32" s="152">
        <v>14.32</v>
      </c>
      <c r="W32" s="111">
        <v>765</v>
      </c>
      <c r="X32" s="293" t="s">
        <v>115</v>
      </c>
      <c r="Z32" s="434"/>
      <c r="AA32" s="230"/>
      <c r="AB32" s="224" t="s">
        <v>112</v>
      </c>
      <c r="AC32" s="215" t="s">
        <v>113</v>
      </c>
      <c r="AD32" s="152"/>
      <c r="AE32" s="111"/>
      <c r="AF32" s="293" t="s">
        <v>115</v>
      </c>
    </row>
    <row r="33" spans="2:32" ht="15.75" thickBot="1">
      <c r="B33" s="435"/>
      <c r="C33" s="231"/>
      <c r="D33" s="225" t="s">
        <v>197</v>
      </c>
      <c r="E33" s="216" t="s">
        <v>116</v>
      </c>
      <c r="F33" s="242">
        <v>12.32</v>
      </c>
      <c r="G33" s="237">
        <v>589</v>
      </c>
      <c r="H33" s="307" t="s">
        <v>115</v>
      </c>
      <c r="J33" s="435"/>
      <c r="K33" s="231"/>
      <c r="L33" s="225" t="s">
        <v>197</v>
      </c>
      <c r="M33" s="216" t="s">
        <v>116</v>
      </c>
      <c r="N33" s="242">
        <v>53.99</v>
      </c>
      <c r="O33" s="237">
        <v>640</v>
      </c>
      <c r="P33" s="307" t="s">
        <v>115</v>
      </c>
      <c r="R33" s="435"/>
      <c r="S33" s="231"/>
      <c r="T33" s="225" t="s">
        <v>197</v>
      </c>
      <c r="U33" s="216" t="s">
        <v>116</v>
      </c>
      <c r="V33" s="242"/>
      <c r="W33" s="237"/>
      <c r="X33" s="307" t="s">
        <v>115</v>
      </c>
      <c r="Z33" s="435"/>
      <c r="AA33" s="231"/>
      <c r="AB33" s="225" t="s">
        <v>197</v>
      </c>
      <c r="AC33" s="216" t="s">
        <v>116</v>
      </c>
      <c r="AD33" s="242"/>
      <c r="AE33" s="237"/>
      <c r="AF33" s="307" t="s">
        <v>115</v>
      </c>
    </row>
    <row r="34" spans="2:32">
      <c r="B34" s="433" t="s">
        <v>187</v>
      </c>
      <c r="C34" s="232"/>
      <c r="D34" s="223" t="s">
        <v>104</v>
      </c>
      <c r="E34" s="214" t="s">
        <v>118</v>
      </c>
      <c r="F34" s="243"/>
      <c r="G34" s="238"/>
      <c r="H34" s="289" t="s">
        <v>18</v>
      </c>
      <c r="J34" s="433" t="s">
        <v>187</v>
      </c>
      <c r="K34" s="232"/>
      <c r="L34" s="223" t="s">
        <v>104</v>
      </c>
      <c r="M34" s="214" t="s">
        <v>118</v>
      </c>
      <c r="N34" s="243"/>
      <c r="O34" s="238"/>
      <c r="P34" s="289" t="s">
        <v>18</v>
      </c>
      <c r="R34" s="433" t="s">
        <v>187</v>
      </c>
      <c r="S34" s="232"/>
      <c r="T34" s="223" t="s">
        <v>104</v>
      </c>
      <c r="U34" s="214" t="s">
        <v>118</v>
      </c>
      <c r="V34" s="243">
        <v>15.78</v>
      </c>
      <c r="W34" s="238">
        <v>758</v>
      </c>
      <c r="X34" s="289" t="s">
        <v>18</v>
      </c>
      <c r="Z34" s="433" t="s">
        <v>187</v>
      </c>
      <c r="AA34" s="232"/>
      <c r="AB34" s="223" t="s">
        <v>104</v>
      </c>
      <c r="AC34" s="214" t="s">
        <v>118</v>
      </c>
      <c r="AD34" s="243"/>
      <c r="AE34" s="238"/>
      <c r="AF34" s="289" t="s">
        <v>18</v>
      </c>
    </row>
    <row r="35" spans="2:32">
      <c r="B35" s="434"/>
      <c r="C35" s="233"/>
      <c r="D35" s="224" t="s">
        <v>119</v>
      </c>
      <c r="E35" s="215" t="s">
        <v>120</v>
      </c>
      <c r="F35" s="244">
        <v>11.77</v>
      </c>
      <c r="G35" s="239">
        <v>697</v>
      </c>
      <c r="H35" s="291" t="s">
        <v>18</v>
      </c>
      <c r="J35" s="434"/>
      <c r="K35" s="233"/>
      <c r="L35" s="224" t="s">
        <v>119</v>
      </c>
      <c r="M35" s="215" t="s">
        <v>120</v>
      </c>
      <c r="N35" s="244"/>
      <c r="O35" s="239"/>
      <c r="P35" s="291" t="s">
        <v>18</v>
      </c>
      <c r="R35" s="434"/>
      <c r="S35" s="233"/>
      <c r="T35" s="224" t="s">
        <v>119</v>
      </c>
      <c r="U35" s="215" t="s">
        <v>120</v>
      </c>
      <c r="V35" s="244"/>
      <c r="W35" s="239"/>
      <c r="X35" s="291" t="s">
        <v>18</v>
      </c>
      <c r="Z35" s="434"/>
      <c r="AA35" s="233"/>
      <c r="AB35" s="224" t="s">
        <v>119</v>
      </c>
      <c r="AC35" s="215" t="s">
        <v>120</v>
      </c>
      <c r="AD35" s="244"/>
      <c r="AE35" s="239"/>
      <c r="AF35" s="291" t="s">
        <v>18</v>
      </c>
    </row>
    <row r="36" spans="2:32" ht="15.75" thickBot="1">
      <c r="B36" s="435"/>
      <c r="C36" s="231"/>
      <c r="D36" s="225" t="s">
        <v>121</v>
      </c>
      <c r="E36" s="216" t="s">
        <v>122</v>
      </c>
      <c r="F36" s="242"/>
      <c r="G36" s="237"/>
      <c r="H36" s="301" t="s">
        <v>43</v>
      </c>
      <c r="J36" s="435"/>
      <c r="K36" s="231"/>
      <c r="L36" s="225" t="s">
        <v>121</v>
      </c>
      <c r="M36" s="216" t="s">
        <v>122</v>
      </c>
      <c r="N36" s="242">
        <v>66.61</v>
      </c>
      <c r="O36" s="237">
        <v>458</v>
      </c>
      <c r="P36" s="301" t="s">
        <v>43</v>
      </c>
      <c r="R36" s="435"/>
      <c r="S36" s="231"/>
      <c r="T36" s="225" t="s">
        <v>121</v>
      </c>
      <c r="U36" s="216" t="s">
        <v>122</v>
      </c>
      <c r="V36" s="242"/>
      <c r="W36" s="237"/>
      <c r="X36" s="301" t="s">
        <v>43</v>
      </c>
      <c r="Z36" s="435"/>
      <c r="AA36" s="231"/>
      <c r="AB36" s="225" t="s">
        <v>121</v>
      </c>
      <c r="AC36" s="216" t="s">
        <v>122</v>
      </c>
      <c r="AD36" s="242" t="s">
        <v>200</v>
      </c>
      <c r="AE36" s="237">
        <v>715</v>
      </c>
      <c r="AF36" s="301" t="s">
        <v>43</v>
      </c>
    </row>
    <row r="37" spans="2:32">
      <c r="B37" s="433" t="s">
        <v>186</v>
      </c>
      <c r="C37" s="232"/>
      <c r="D37" s="223" t="s">
        <v>124</v>
      </c>
      <c r="E37" s="214" t="s">
        <v>125</v>
      </c>
      <c r="F37" s="243"/>
      <c r="G37" s="238"/>
      <c r="H37" s="302" t="s">
        <v>19</v>
      </c>
      <c r="J37" s="433" t="s">
        <v>186</v>
      </c>
      <c r="K37" s="232"/>
      <c r="L37" s="223" t="s">
        <v>124</v>
      </c>
      <c r="M37" s="214" t="s">
        <v>125</v>
      </c>
      <c r="N37" s="243"/>
      <c r="O37" s="238"/>
      <c r="P37" s="302" t="s">
        <v>19</v>
      </c>
      <c r="R37" s="433" t="s">
        <v>186</v>
      </c>
      <c r="S37" s="232"/>
      <c r="T37" s="223" t="s">
        <v>124</v>
      </c>
      <c r="U37" s="214" t="s">
        <v>125</v>
      </c>
      <c r="V37" s="243"/>
      <c r="W37" s="238"/>
      <c r="X37" s="302" t="s">
        <v>19</v>
      </c>
      <c r="Z37" s="433" t="s">
        <v>186</v>
      </c>
      <c r="AA37" s="232"/>
      <c r="AB37" s="223" t="s">
        <v>124</v>
      </c>
      <c r="AC37" s="214" t="s">
        <v>125</v>
      </c>
      <c r="AD37" s="243"/>
      <c r="AE37" s="238"/>
      <c r="AF37" s="302" t="s">
        <v>19</v>
      </c>
    </row>
    <row r="38" spans="2:32">
      <c r="B38" s="434"/>
      <c r="C38" s="233"/>
      <c r="D38" s="224" t="s">
        <v>126</v>
      </c>
      <c r="E38" s="215" t="s">
        <v>127</v>
      </c>
      <c r="F38" s="244">
        <v>13.95</v>
      </c>
      <c r="G38" s="239">
        <v>981</v>
      </c>
      <c r="H38" s="303" t="s">
        <v>167</v>
      </c>
      <c r="J38" s="434"/>
      <c r="K38" s="233"/>
      <c r="L38" s="224" t="s">
        <v>126</v>
      </c>
      <c r="M38" s="215" t="s">
        <v>127</v>
      </c>
      <c r="N38" s="244"/>
      <c r="O38" s="239"/>
      <c r="P38" s="303" t="s">
        <v>167</v>
      </c>
      <c r="R38" s="434"/>
      <c r="S38" s="233"/>
      <c r="T38" s="224" t="s">
        <v>126</v>
      </c>
      <c r="U38" s="215" t="s">
        <v>127</v>
      </c>
      <c r="V38" s="244">
        <v>14.45</v>
      </c>
      <c r="W38" s="239">
        <v>906</v>
      </c>
      <c r="X38" s="303" t="s">
        <v>167</v>
      </c>
      <c r="Z38" s="434"/>
      <c r="AA38" s="233"/>
      <c r="AB38" s="224" t="s">
        <v>126</v>
      </c>
      <c r="AC38" s="215" t="s">
        <v>127</v>
      </c>
      <c r="AD38" s="244"/>
      <c r="AE38" s="239"/>
      <c r="AF38" s="303" t="s">
        <v>167</v>
      </c>
    </row>
    <row r="39" spans="2:32">
      <c r="B39" s="434"/>
      <c r="C39" s="233"/>
      <c r="D39" s="224" t="s">
        <v>128</v>
      </c>
      <c r="E39" s="215" t="s">
        <v>129</v>
      </c>
      <c r="F39" s="244"/>
      <c r="G39" s="239"/>
      <c r="H39" s="304" t="s">
        <v>75</v>
      </c>
      <c r="J39" s="434"/>
      <c r="K39" s="233"/>
      <c r="L39" s="224" t="s">
        <v>128</v>
      </c>
      <c r="M39" s="215" t="s">
        <v>129</v>
      </c>
      <c r="N39" s="244"/>
      <c r="O39" s="239"/>
      <c r="P39" s="304" t="s">
        <v>75</v>
      </c>
      <c r="R39" s="434"/>
      <c r="S39" s="233"/>
      <c r="T39" s="224" t="s">
        <v>128</v>
      </c>
      <c r="U39" s="215" t="s">
        <v>129</v>
      </c>
      <c r="V39" s="244"/>
      <c r="W39" s="239"/>
      <c r="X39" s="304" t="s">
        <v>75</v>
      </c>
      <c r="Z39" s="434"/>
      <c r="AA39" s="233"/>
      <c r="AB39" s="224" t="s">
        <v>128</v>
      </c>
      <c r="AC39" s="215" t="s">
        <v>129</v>
      </c>
      <c r="AD39" s="244"/>
      <c r="AE39" s="239"/>
      <c r="AF39" s="304" t="s">
        <v>75</v>
      </c>
    </row>
    <row r="40" spans="2:32" ht="15.75" thickBot="1">
      <c r="B40" s="435"/>
      <c r="C40" s="231"/>
      <c r="D40" s="225" t="s">
        <v>130</v>
      </c>
      <c r="E40" s="216" t="s">
        <v>131</v>
      </c>
      <c r="F40" s="242"/>
      <c r="G40" s="237"/>
      <c r="H40" s="298" t="s">
        <v>51</v>
      </c>
      <c r="J40" s="435"/>
      <c r="K40" s="231"/>
      <c r="L40" s="225" t="s">
        <v>130</v>
      </c>
      <c r="M40" s="216" t="s">
        <v>131</v>
      </c>
      <c r="N40" s="242">
        <v>64.23</v>
      </c>
      <c r="O40" s="237">
        <v>347</v>
      </c>
      <c r="P40" s="298" t="s">
        <v>51</v>
      </c>
      <c r="R40" s="435"/>
      <c r="S40" s="231"/>
      <c r="T40" s="225" t="s">
        <v>130</v>
      </c>
      <c r="U40" s="216" t="s">
        <v>131</v>
      </c>
      <c r="V40" s="242"/>
      <c r="W40" s="237"/>
      <c r="X40" s="298" t="s">
        <v>51</v>
      </c>
      <c r="Z40" s="435"/>
      <c r="AA40" s="231"/>
      <c r="AB40" s="225" t="s">
        <v>130</v>
      </c>
      <c r="AC40" s="216" t="s">
        <v>131</v>
      </c>
      <c r="AD40" s="242" t="s">
        <v>201</v>
      </c>
      <c r="AE40" s="237">
        <v>490</v>
      </c>
      <c r="AF40" s="298" t="s">
        <v>51</v>
      </c>
    </row>
    <row r="41" spans="2:32">
      <c r="B41" s="436" t="s">
        <v>185</v>
      </c>
      <c r="C41" s="234"/>
      <c r="D41" s="226" t="s">
        <v>133</v>
      </c>
      <c r="E41" s="217" t="s">
        <v>134</v>
      </c>
      <c r="F41" s="245"/>
      <c r="G41" s="240"/>
      <c r="H41" s="292" t="s">
        <v>52</v>
      </c>
      <c r="J41" s="436" t="s">
        <v>185</v>
      </c>
      <c r="K41" s="234"/>
      <c r="L41" s="226" t="s">
        <v>133</v>
      </c>
      <c r="M41" s="217" t="s">
        <v>134</v>
      </c>
      <c r="N41" s="245"/>
      <c r="O41" s="240"/>
      <c r="P41" s="292" t="s">
        <v>52</v>
      </c>
      <c r="R41" s="436" t="s">
        <v>185</v>
      </c>
      <c r="S41" s="234"/>
      <c r="T41" s="226" t="s">
        <v>133</v>
      </c>
      <c r="U41" s="217" t="s">
        <v>134</v>
      </c>
      <c r="V41" s="245"/>
      <c r="W41" s="240"/>
      <c r="X41" s="292" t="s">
        <v>52</v>
      </c>
      <c r="Z41" s="436" t="s">
        <v>185</v>
      </c>
      <c r="AA41" s="234"/>
      <c r="AB41" s="226" t="s">
        <v>133</v>
      </c>
      <c r="AC41" s="217" t="s">
        <v>134</v>
      </c>
      <c r="AD41" s="245"/>
      <c r="AE41" s="240"/>
      <c r="AF41" s="292" t="s">
        <v>52</v>
      </c>
    </row>
    <row r="42" spans="2:32">
      <c r="B42" s="434"/>
      <c r="C42" s="233"/>
      <c r="D42" s="224" t="s">
        <v>135</v>
      </c>
      <c r="E42" s="215" t="s">
        <v>125</v>
      </c>
      <c r="F42" s="244">
        <v>11.25</v>
      </c>
      <c r="G42" s="239">
        <v>806</v>
      </c>
      <c r="H42" s="292" t="s">
        <v>52</v>
      </c>
      <c r="J42" s="434"/>
      <c r="K42" s="233"/>
      <c r="L42" s="224" t="s">
        <v>135</v>
      </c>
      <c r="M42" s="215" t="s">
        <v>125</v>
      </c>
      <c r="N42" s="244"/>
      <c r="O42" s="239"/>
      <c r="P42" s="292" t="s">
        <v>52</v>
      </c>
      <c r="R42" s="434"/>
      <c r="S42" s="233"/>
      <c r="T42" s="224" t="s">
        <v>135</v>
      </c>
      <c r="U42" s="215" t="s">
        <v>125</v>
      </c>
      <c r="V42" s="244">
        <v>15.61</v>
      </c>
      <c r="W42" s="239">
        <v>777</v>
      </c>
      <c r="X42" s="292" t="s">
        <v>52</v>
      </c>
      <c r="Z42" s="434"/>
      <c r="AA42" s="233"/>
      <c r="AB42" s="224" t="s">
        <v>135</v>
      </c>
      <c r="AC42" s="215" t="s">
        <v>125</v>
      </c>
      <c r="AD42" s="244"/>
      <c r="AE42" s="239"/>
      <c r="AF42" s="292" t="s">
        <v>52</v>
      </c>
    </row>
    <row r="43" spans="2:32" ht="15.75" thickBot="1">
      <c r="B43" s="435"/>
      <c r="C43" s="231"/>
      <c r="D43" s="225" t="s">
        <v>137</v>
      </c>
      <c r="E43" s="216" t="s">
        <v>136</v>
      </c>
      <c r="F43" s="242"/>
      <c r="G43" s="237"/>
      <c r="H43" s="296" t="s">
        <v>52</v>
      </c>
      <c r="J43" s="435"/>
      <c r="K43" s="231"/>
      <c r="L43" s="225" t="s">
        <v>137</v>
      </c>
      <c r="M43" s="216" t="s">
        <v>136</v>
      </c>
      <c r="N43" s="242">
        <v>53.51</v>
      </c>
      <c r="O43" s="237">
        <v>660</v>
      </c>
      <c r="P43" s="296" t="s">
        <v>52</v>
      </c>
      <c r="R43" s="435"/>
      <c r="S43" s="231"/>
      <c r="T43" s="225" t="s">
        <v>137</v>
      </c>
      <c r="U43" s="216" t="s">
        <v>136</v>
      </c>
      <c r="V43" s="242"/>
      <c r="W43" s="237"/>
      <c r="X43" s="296" t="s">
        <v>52</v>
      </c>
      <c r="Z43" s="435"/>
      <c r="AA43" s="231"/>
      <c r="AB43" s="225" t="s">
        <v>137</v>
      </c>
      <c r="AC43" s="216" t="s">
        <v>136</v>
      </c>
      <c r="AD43" s="242" t="s">
        <v>202</v>
      </c>
      <c r="AE43" s="237">
        <v>630</v>
      </c>
      <c r="AF43" s="296" t="s">
        <v>52</v>
      </c>
    </row>
  </sheetData>
  <conditionalFormatting sqref="H3 AF3 X3 P3">
    <cfRule type="containsText" dxfId="29" priority="126" operator="containsText" text="M55">
      <formula>NOT(ISERROR(SEARCH("M55",H3)))</formula>
    </cfRule>
    <cfRule type="containsText" dxfId="28" priority="127" operator="containsText" text="M50">
      <formula>NOT(ISERROR(SEARCH("M50",H3)))</formula>
    </cfRule>
    <cfRule type="containsText" dxfId="27" priority="128" operator="containsText" text="M45">
      <formula>NOT(ISERROR(SEARCH("M45",H3)))</formula>
    </cfRule>
    <cfRule type="containsText" dxfId="26" priority="129" operator="containsText" text="M40">
      <formula>NOT(ISERROR(SEARCH("M40",H3)))</formula>
    </cfRule>
    <cfRule type="containsText" dxfId="25" priority="130" operator="containsText" text="M40">
      <formula>NOT(ISERROR(SEARCH("M40",H3)))</formula>
    </cfRule>
    <cfRule type="containsText" dxfId="24" priority="131" operator="containsText" text="M35">
      <formula>NOT(ISERROR(SEARCH("M35",H3)))</formula>
    </cfRule>
    <cfRule type="containsText" dxfId="23" priority="132" operator="containsText" text="SM">
      <formula>NOT(ISERROR(SEARCH("SM",H3)))</formula>
    </cfRule>
    <cfRule type="containsText" dxfId="22" priority="133" operator="containsText" text="U23M">
      <formula>NOT(ISERROR(SEARCH("U23M",H3)))</formula>
    </cfRule>
    <cfRule type="containsText" dxfId="21" priority="134" operator="containsText" text="U20M">
      <formula>NOT(ISERROR(SEARCH("U20M",H3)))</formula>
    </cfRule>
    <cfRule type="containsText" dxfId="20" priority="135" operator="containsText" text="U20W">
      <formula>NOT(ISERROR(SEARCH("U20W",H3)))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B2A1C7"/>
  </sheetPr>
  <dimension ref="B2:X43"/>
  <sheetViews>
    <sheetView topLeftCell="A2" zoomScale="75" zoomScaleNormal="75" workbookViewId="0">
      <pane ySplit="2" topLeftCell="A6" activePane="bottomLeft" state="frozen"/>
      <selection activeCell="A2" sqref="A2"/>
      <selection pane="bottomLeft" activeCell="N39" sqref="N39"/>
    </sheetView>
  </sheetViews>
  <sheetFormatPr defaultRowHeight="14.25"/>
  <cols>
    <col min="1" max="1" width="9.140625" style="2" customWidth="1"/>
    <col min="2" max="2" width="5.7109375" style="2" customWidth="1"/>
    <col min="3" max="3" width="4.7109375" style="2" bestFit="1" customWidth="1"/>
    <col min="4" max="4" width="9.140625" style="2"/>
    <col min="5" max="5" width="16.28515625" style="2" bestFit="1" customWidth="1"/>
    <col min="6" max="6" width="10.5703125" style="2" customWidth="1"/>
    <col min="7" max="7" width="8" style="2" bestFit="1" customWidth="1"/>
    <col min="8" max="8" width="5.5703125" style="2" bestFit="1" customWidth="1"/>
    <col min="9" max="9" width="9.140625" style="2"/>
    <col min="10" max="10" width="5.7109375" style="2" customWidth="1"/>
    <col min="11" max="11" width="4.7109375" style="2" bestFit="1" customWidth="1"/>
    <col min="12" max="12" width="8.85546875" style="2" bestFit="1" customWidth="1"/>
    <col min="13" max="13" width="16.28515625" style="2" bestFit="1" customWidth="1"/>
    <col min="14" max="14" width="10.5703125" style="2" bestFit="1" customWidth="1"/>
    <col min="15" max="15" width="8" style="2" bestFit="1" customWidth="1"/>
    <col min="16" max="16" width="5.5703125" style="2" bestFit="1" customWidth="1"/>
    <col min="17" max="17" width="9.140625" style="2"/>
    <col min="18" max="18" width="5.7109375" style="2" customWidth="1"/>
    <col min="19" max="19" width="4.7109375" style="2" bestFit="1" customWidth="1"/>
    <col min="20" max="20" width="8.85546875" style="2" bestFit="1" customWidth="1"/>
    <col min="21" max="21" width="16.28515625" style="2" bestFit="1" customWidth="1"/>
    <col min="22" max="22" width="10.5703125" style="2" bestFit="1" customWidth="1"/>
    <col min="23" max="23" width="8" style="2" bestFit="1" customWidth="1"/>
    <col min="24" max="24" width="5.5703125" style="2" bestFit="1" customWidth="1"/>
    <col min="25" max="16384" width="9.140625" style="2"/>
  </cols>
  <sheetData>
    <row r="2" spans="2:24" ht="26.25" thickBot="1">
      <c r="B2" s="40" t="s">
        <v>6</v>
      </c>
      <c r="J2" s="40" t="s">
        <v>15</v>
      </c>
      <c r="R2" s="40" t="s">
        <v>12</v>
      </c>
    </row>
    <row r="3" spans="2:24" ht="15" thickBot="1">
      <c r="B3" s="47" t="s">
        <v>30</v>
      </c>
      <c r="C3" s="48" t="s">
        <v>56</v>
      </c>
      <c r="D3" s="49" t="s">
        <v>2</v>
      </c>
      <c r="E3" s="50" t="s">
        <v>3</v>
      </c>
      <c r="F3" s="51" t="s">
        <v>47</v>
      </c>
      <c r="G3" s="52" t="s">
        <v>10</v>
      </c>
      <c r="H3" s="53" t="s">
        <v>58</v>
      </c>
      <c r="J3" s="47" t="s">
        <v>30</v>
      </c>
      <c r="K3" s="48" t="s">
        <v>56</v>
      </c>
      <c r="L3" s="49" t="s">
        <v>2</v>
      </c>
      <c r="M3" s="50" t="s">
        <v>3</v>
      </c>
      <c r="N3" s="51" t="s">
        <v>46</v>
      </c>
      <c r="O3" s="52" t="s">
        <v>10</v>
      </c>
      <c r="P3" s="53" t="s">
        <v>58</v>
      </c>
      <c r="R3" s="47" t="s">
        <v>30</v>
      </c>
      <c r="S3" s="48" t="s">
        <v>56</v>
      </c>
      <c r="T3" s="49" t="s">
        <v>2</v>
      </c>
      <c r="U3" s="50" t="s">
        <v>3</v>
      </c>
      <c r="V3" s="51" t="s">
        <v>46</v>
      </c>
      <c r="W3" s="52" t="s">
        <v>10</v>
      </c>
      <c r="X3" s="53" t="s">
        <v>58</v>
      </c>
    </row>
    <row r="4" spans="2:24">
      <c r="B4" s="184">
        <v>1</v>
      </c>
      <c r="C4" s="397">
        <v>18</v>
      </c>
      <c r="D4" s="177" t="s">
        <v>34</v>
      </c>
      <c r="E4" s="178" t="s">
        <v>24</v>
      </c>
      <c r="F4" s="83">
        <v>4.9400000000000004</v>
      </c>
      <c r="G4" s="22">
        <v>371</v>
      </c>
      <c r="H4" s="398" t="s">
        <v>18</v>
      </c>
      <c r="J4" s="184">
        <v>1</v>
      </c>
      <c r="K4" s="397">
        <v>18</v>
      </c>
      <c r="L4" s="177" t="s">
        <v>34</v>
      </c>
      <c r="M4" s="178" t="s">
        <v>24</v>
      </c>
      <c r="N4" s="83">
        <v>1.4</v>
      </c>
      <c r="O4" s="22">
        <v>317</v>
      </c>
      <c r="P4" s="398" t="s">
        <v>18</v>
      </c>
      <c r="R4" s="184">
        <v>1</v>
      </c>
      <c r="S4" s="397">
        <v>18</v>
      </c>
      <c r="T4" s="177" t="s">
        <v>34</v>
      </c>
      <c r="U4" s="178" t="s">
        <v>24</v>
      </c>
      <c r="V4" s="83">
        <v>1.7</v>
      </c>
      <c r="W4" s="22">
        <v>86</v>
      </c>
      <c r="X4" s="398" t="s">
        <v>18</v>
      </c>
    </row>
    <row r="5" spans="2:24">
      <c r="B5" s="185"/>
      <c r="C5" s="399">
        <v>17</v>
      </c>
      <c r="D5" s="179" t="s">
        <v>23</v>
      </c>
      <c r="E5" s="44" t="s">
        <v>21</v>
      </c>
      <c r="F5" s="25">
        <v>4.59</v>
      </c>
      <c r="G5" s="381">
        <v>441</v>
      </c>
      <c r="H5" s="400" t="s">
        <v>20</v>
      </c>
      <c r="J5" s="185"/>
      <c r="K5" s="399">
        <v>17</v>
      </c>
      <c r="L5" s="179" t="s">
        <v>23</v>
      </c>
      <c r="M5" s="44" t="s">
        <v>21</v>
      </c>
      <c r="N5" s="25">
        <v>1.45</v>
      </c>
      <c r="O5" s="381">
        <v>457</v>
      </c>
      <c r="P5" s="400" t="s">
        <v>20</v>
      </c>
      <c r="R5" s="185"/>
      <c r="S5" s="399">
        <v>17</v>
      </c>
      <c r="T5" s="179" t="s">
        <v>23</v>
      </c>
      <c r="U5" s="44" t="s">
        <v>21</v>
      </c>
      <c r="V5" s="25">
        <v>1.7</v>
      </c>
      <c r="W5" s="381">
        <v>130</v>
      </c>
      <c r="X5" s="400" t="s">
        <v>20</v>
      </c>
    </row>
    <row r="6" spans="2:24" ht="15" thickBot="1">
      <c r="B6" s="186"/>
      <c r="C6" s="401">
        <v>16</v>
      </c>
      <c r="D6" s="180" t="s">
        <v>77</v>
      </c>
      <c r="E6" s="46" t="s">
        <v>78</v>
      </c>
      <c r="F6" s="26">
        <v>4.8899999999999997</v>
      </c>
      <c r="G6" s="24">
        <v>361</v>
      </c>
      <c r="H6" s="402" t="s">
        <v>18</v>
      </c>
      <c r="J6" s="186"/>
      <c r="K6" s="401">
        <v>16</v>
      </c>
      <c r="L6" s="180" t="s">
        <v>77</v>
      </c>
      <c r="M6" s="46" t="s">
        <v>78</v>
      </c>
      <c r="N6" s="26">
        <v>1.5</v>
      </c>
      <c r="O6" s="24">
        <v>389</v>
      </c>
      <c r="P6" s="402" t="s">
        <v>18</v>
      </c>
      <c r="R6" s="186"/>
      <c r="S6" s="401">
        <v>16</v>
      </c>
      <c r="T6" s="180" t="s">
        <v>77</v>
      </c>
      <c r="U6" s="46" t="s">
        <v>78</v>
      </c>
      <c r="V6" s="26">
        <v>1.1000000000000001</v>
      </c>
      <c r="W6" s="24">
        <v>6</v>
      </c>
      <c r="X6" s="402" t="s">
        <v>18</v>
      </c>
    </row>
    <row r="7" spans="2:24">
      <c r="B7" s="367">
        <v>2</v>
      </c>
      <c r="C7" s="4">
        <v>19</v>
      </c>
      <c r="D7" s="364" t="s">
        <v>168</v>
      </c>
      <c r="E7" s="357" t="s">
        <v>169</v>
      </c>
      <c r="F7" s="83">
        <v>0</v>
      </c>
      <c r="G7" s="359">
        <v>0</v>
      </c>
      <c r="H7" s="403" t="s">
        <v>51</v>
      </c>
      <c r="J7" s="367">
        <v>2</v>
      </c>
      <c r="K7" s="4">
        <v>19</v>
      </c>
      <c r="L7" s="364" t="s">
        <v>168</v>
      </c>
      <c r="M7" s="357" t="s">
        <v>169</v>
      </c>
      <c r="N7" s="83">
        <v>0</v>
      </c>
      <c r="O7" s="359">
        <v>0</v>
      </c>
      <c r="P7" s="403" t="s">
        <v>51</v>
      </c>
      <c r="R7" s="367">
        <v>2</v>
      </c>
      <c r="S7" s="4">
        <v>19</v>
      </c>
      <c r="T7" s="364" t="s">
        <v>168</v>
      </c>
      <c r="U7" s="357" t="s">
        <v>169</v>
      </c>
      <c r="V7" s="83">
        <v>0</v>
      </c>
      <c r="W7" s="359">
        <v>0</v>
      </c>
      <c r="X7" s="403" t="s">
        <v>51</v>
      </c>
    </row>
    <row r="8" spans="2:24">
      <c r="B8" s="368"/>
      <c r="C8" s="5">
        <v>15</v>
      </c>
      <c r="D8" s="365" t="s">
        <v>79</v>
      </c>
      <c r="E8" s="271" t="s">
        <v>80</v>
      </c>
      <c r="F8" s="25">
        <v>4.75</v>
      </c>
      <c r="G8" s="360">
        <v>415</v>
      </c>
      <c r="H8" s="404" t="s">
        <v>22</v>
      </c>
      <c r="J8" s="368"/>
      <c r="K8" s="5">
        <v>15</v>
      </c>
      <c r="L8" s="365" t="s">
        <v>79</v>
      </c>
      <c r="M8" s="271" t="s">
        <v>80</v>
      </c>
      <c r="N8" s="25">
        <v>1.55</v>
      </c>
      <c r="O8" s="360">
        <v>480</v>
      </c>
      <c r="P8" s="404" t="s">
        <v>22</v>
      </c>
      <c r="R8" s="368"/>
      <c r="S8" s="5">
        <v>15</v>
      </c>
      <c r="T8" s="365" t="s">
        <v>79</v>
      </c>
      <c r="U8" s="271" t="s">
        <v>80</v>
      </c>
      <c r="V8" s="25">
        <v>2.2999999999999998</v>
      </c>
      <c r="W8" s="360">
        <v>235</v>
      </c>
      <c r="X8" s="404" t="s">
        <v>22</v>
      </c>
    </row>
    <row r="9" spans="2:24" ht="15" thickBot="1">
      <c r="B9" s="369"/>
      <c r="C9" s="6">
        <v>14</v>
      </c>
      <c r="D9" s="366" t="s">
        <v>84</v>
      </c>
      <c r="E9" s="358" t="s">
        <v>83</v>
      </c>
      <c r="F9" s="26">
        <v>5.29</v>
      </c>
      <c r="G9" s="382">
        <v>439</v>
      </c>
      <c r="H9" s="402" t="s">
        <v>18</v>
      </c>
      <c r="J9" s="369"/>
      <c r="K9" s="6">
        <v>14</v>
      </c>
      <c r="L9" s="366" t="s">
        <v>84</v>
      </c>
      <c r="M9" s="358" t="s">
        <v>83</v>
      </c>
      <c r="N9" s="26">
        <v>1.7</v>
      </c>
      <c r="O9" s="382">
        <v>544</v>
      </c>
      <c r="P9" s="402" t="s">
        <v>18</v>
      </c>
      <c r="R9" s="369"/>
      <c r="S9" s="6">
        <v>14</v>
      </c>
      <c r="T9" s="366" t="s">
        <v>84</v>
      </c>
      <c r="U9" s="358" t="s">
        <v>83</v>
      </c>
      <c r="V9" s="26">
        <v>2.5</v>
      </c>
      <c r="W9" s="382">
        <v>242</v>
      </c>
      <c r="X9" s="402" t="s">
        <v>18</v>
      </c>
    </row>
    <row r="10" spans="2:24">
      <c r="B10" s="184">
        <v>3</v>
      </c>
      <c r="C10" s="405">
        <v>13</v>
      </c>
      <c r="D10" s="177" t="s">
        <v>85</v>
      </c>
      <c r="E10" s="178" t="s">
        <v>86</v>
      </c>
      <c r="F10" s="83">
        <v>5.69</v>
      </c>
      <c r="G10" s="380">
        <v>521</v>
      </c>
      <c r="H10" s="406" t="s">
        <v>52</v>
      </c>
      <c r="J10" s="184">
        <v>3</v>
      </c>
      <c r="K10" s="405">
        <v>13</v>
      </c>
      <c r="L10" s="177" t="s">
        <v>85</v>
      </c>
      <c r="M10" s="178" t="s">
        <v>86</v>
      </c>
      <c r="N10" s="83">
        <v>1.6</v>
      </c>
      <c r="O10" s="22">
        <v>464</v>
      </c>
      <c r="P10" s="406" t="s">
        <v>52</v>
      </c>
      <c r="R10" s="184">
        <v>3</v>
      </c>
      <c r="S10" s="405">
        <v>13</v>
      </c>
      <c r="T10" s="177" t="s">
        <v>85</v>
      </c>
      <c r="U10" s="178" t="s">
        <v>86</v>
      </c>
      <c r="V10" s="83">
        <v>3.4</v>
      </c>
      <c r="W10" s="380">
        <v>457</v>
      </c>
      <c r="X10" s="406" t="s">
        <v>52</v>
      </c>
    </row>
    <row r="11" spans="2:24">
      <c r="B11" s="185"/>
      <c r="C11" s="399">
        <v>12</v>
      </c>
      <c r="D11" s="179" t="s">
        <v>77</v>
      </c>
      <c r="E11" s="44" t="s">
        <v>89</v>
      </c>
      <c r="F11" s="25">
        <v>5.37</v>
      </c>
      <c r="G11" s="23">
        <v>455</v>
      </c>
      <c r="H11" s="407" t="s">
        <v>18</v>
      </c>
      <c r="J11" s="185"/>
      <c r="K11" s="399">
        <v>12</v>
      </c>
      <c r="L11" s="179" t="s">
        <v>77</v>
      </c>
      <c r="M11" s="44" t="s">
        <v>89</v>
      </c>
      <c r="N11" s="25">
        <v>1.7</v>
      </c>
      <c r="O11" s="381">
        <v>544</v>
      </c>
      <c r="P11" s="407" t="s">
        <v>18</v>
      </c>
      <c r="R11" s="185"/>
      <c r="S11" s="399">
        <v>12</v>
      </c>
      <c r="T11" s="179" t="s">
        <v>77</v>
      </c>
      <c r="U11" s="44" t="s">
        <v>89</v>
      </c>
      <c r="V11" s="25" t="s">
        <v>180</v>
      </c>
      <c r="W11" s="23">
        <v>0</v>
      </c>
      <c r="X11" s="407" t="s">
        <v>18</v>
      </c>
    </row>
    <row r="12" spans="2:24" ht="15" thickBot="1">
      <c r="B12" s="186"/>
      <c r="C12" s="408">
        <v>11</v>
      </c>
      <c r="D12" s="180" t="s">
        <v>73</v>
      </c>
      <c r="E12" s="46" t="s">
        <v>65</v>
      </c>
      <c r="F12" s="26">
        <v>4.18</v>
      </c>
      <c r="G12" s="24">
        <v>257</v>
      </c>
      <c r="H12" s="409" t="s">
        <v>51</v>
      </c>
      <c r="J12" s="186"/>
      <c r="K12" s="408">
        <v>11</v>
      </c>
      <c r="L12" s="180" t="s">
        <v>73</v>
      </c>
      <c r="M12" s="46" t="s">
        <v>65</v>
      </c>
      <c r="N12" s="26">
        <v>1.4</v>
      </c>
      <c r="O12" s="24">
        <v>338</v>
      </c>
      <c r="P12" s="409" t="s">
        <v>51</v>
      </c>
      <c r="R12" s="186"/>
      <c r="S12" s="408">
        <v>11</v>
      </c>
      <c r="T12" s="180" t="s">
        <v>73</v>
      </c>
      <c r="U12" s="46" t="s">
        <v>65</v>
      </c>
      <c r="V12" s="26" t="s">
        <v>180</v>
      </c>
      <c r="W12" s="24">
        <v>0</v>
      </c>
      <c r="X12" s="409" t="s">
        <v>51</v>
      </c>
    </row>
    <row r="13" spans="2:24">
      <c r="B13" s="184">
        <v>9</v>
      </c>
      <c r="C13" s="397">
        <v>3</v>
      </c>
      <c r="D13" s="177" t="s">
        <v>119</v>
      </c>
      <c r="E13" s="178" t="s">
        <v>138</v>
      </c>
      <c r="F13" s="83">
        <v>2.36</v>
      </c>
      <c r="G13" s="22">
        <v>6</v>
      </c>
      <c r="H13" s="410" t="s">
        <v>18</v>
      </c>
      <c r="J13" s="184">
        <v>9</v>
      </c>
      <c r="K13" s="397">
        <v>3</v>
      </c>
      <c r="L13" s="177" t="s">
        <v>119</v>
      </c>
      <c r="M13" s="178" t="s">
        <v>138</v>
      </c>
      <c r="N13" s="83">
        <v>0.77</v>
      </c>
      <c r="O13" s="22">
        <v>2</v>
      </c>
      <c r="P13" s="410" t="s">
        <v>18</v>
      </c>
      <c r="R13" s="184">
        <v>9</v>
      </c>
      <c r="S13" s="397">
        <v>3</v>
      </c>
      <c r="T13" s="177" t="s">
        <v>119</v>
      </c>
      <c r="U13" s="178" t="s">
        <v>138</v>
      </c>
      <c r="V13" s="83">
        <v>1.03</v>
      </c>
      <c r="W13" s="22">
        <v>1</v>
      </c>
      <c r="X13" s="410" t="s">
        <v>18</v>
      </c>
    </row>
    <row r="14" spans="2:24">
      <c r="B14" s="185"/>
      <c r="C14" s="399">
        <v>1</v>
      </c>
      <c r="D14" s="179" t="s">
        <v>142</v>
      </c>
      <c r="E14" s="44" t="s">
        <v>141</v>
      </c>
      <c r="F14" s="25">
        <v>5.26</v>
      </c>
      <c r="G14" s="23">
        <v>433</v>
      </c>
      <c r="H14" s="407" t="s">
        <v>18</v>
      </c>
      <c r="J14" s="185"/>
      <c r="K14" s="399">
        <v>1</v>
      </c>
      <c r="L14" s="179" t="s">
        <v>142</v>
      </c>
      <c r="M14" s="44" t="s">
        <v>141</v>
      </c>
      <c r="N14" s="25">
        <v>1.7</v>
      </c>
      <c r="O14" s="381">
        <v>544</v>
      </c>
      <c r="P14" s="407" t="s">
        <v>18</v>
      </c>
      <c r="R14" s="185"/>
      <c r="S14" s="399">
        <v>1</v>
      </c>
      <c r="T14" s="179" t="s">
        <v>142</v>
      </c>
      <c r="U14" s="44" t="s">
        <v>141</v>
      </c>
      <c r="V14" s="25">
        <v>3.9</v>
      </c>
      <c r="W14" s="384">
        <v>590</v>
      </c>
      <c r="X14" s="407" t="s">
        <v>18</v>
      </c>
    </row>
    <row r="15" spans="2:24" ht="15" thickBot="1">
      <c r="B15" s="186"/>
      <c r="C15" s="408">
        <v>2</v>
      </c>
      <c r="D15" s="180" t="s">
        <v>143</v>
      </c>
      <c r="E15" s="46" t="s">
        <v>144</v>
      </c>
      <c r="F15" s="26">
        <v>5.36</v>
      </c>
      <c r="G15" s="432">
        <v>453</v>
      </c>
      <c r="H15" s="402" t="s">
        <v>18</v>
      </c>
      <c r="J15" s="186"/>
      <c r="K15" s="408">
        <v>2</v>
      </c>
      <c r="L15" s="180" t="s">
        <v>143</v>
      </c>
      <c r="M15" s="46" t="s">
        <v>144</v>
      </c>
      <c r="N15" s="26" t="s">
        <v>180</v>
      </c>
      <c r="O15" s="24">
        <v>0</v>
      </c>
      <c r="P15" s="402" t="s">
        <v>18</v>
      </c>
      <c r="R15" s="186"/>
      <c r="S15" s="408">
        <v>2</v>
      </c>
      <c r="T15" s="180" t="s">
        <v>143</v>
      </c>
      <c r="U15" s="46" t="s">
        <v>144</v>
      </c>
      <c r="V15" s="26" t="s">
        <v>180</v>
      </c>
      <c r="W15" s="24">
        <v>0</v>
      </c>
      <c r="X15" s="402" t="s">
        <v>18</v>
      </c>
    </row>
    <row r="16" spans="2:24">
      <c r="B16" s="187">
        <v>10</v>
      </c>
      <c r="C16" s="405">
        <v>4</v>
      </c>
      <c r="D16" s="189" t="s">
        <v>48</v>
      </c>
      <c r="E16" s="190" t="s">
        <v>49</v>
      </c>
      <c r="F16" s="82">
        <v>6.07</v>
      </c>
      <c r="G16" s="454">
        <v>602</v>
      </c>
      <c r="H16" s="410" t="s">
        <v>18</v>
      </c>
      <c r="J16" s="187">
        <v>10</v>
      </c>
      <c r="K16" s="405">
        <v>4</v>
      </c>
      <c r="L16" s="189" t="s">
        <v>48</v>
      </c>
      <c r="M16" s="190" t="s">
        <v>49</v>
      </c>
      <c r="N16" s="82">
        <v>1.6</v>
      </c>
      <c r="O16" s="63">
        <v>464</v>
      </c>
      <c r="P16" s="410" t="s">
        <v>18</v>
      </c>
      <c r="R16" s="187">
        <v>10</v>
      </c>
      <c r="S16" s="405">
        <v>4</v>
      </c>
      <c r="T16" s="189" t="s">
        <v>48</v>
      </c>
      <c r="U16" s="190" t="s">
        <v>49</v>
      </c>
      <c r="V16" s="82">
        <v>3.7</v>
      </c>
      <c r="W16" s="386">
        <v>535</v>
      </c>
      <c r="X16" s="410" t="s">
        <v>18</v>
      </c>
    </row>
    <row r="17" spans="2:24">
      <c r="B17" s="185"/>
      <c r="C17" s="399">
        <v>5</v>
      </c>
      <c r="D17" s="179" t="s">
        <v>25</v>
      </c>
      <c r="E17" s="44" t="s">
        <v>26</v>
      </c>
      <c r="F17" s="25">
        <v>4.3</v>
      </c>
      <c r="G17" s="23">
        <v>255</v>
      </c>
      <c r="H17" s="407" t="s">
        <v>18</v>
      </c>
      <c r="J17" s="185"/>
      <c r="K17" s="399">
        <v>5</v>
      </c>
      <c r="L17" s="179" t="s">
        <v>25</v>
      </c>
      <c r="M17" s="44" t="s">
        <v>26</v>
      </c>
      <c r="N17" s="25">
        <v>1.4</v>
      </c>
      <c r="O17" s="23">
        <v>317</v>
      </c>
      <c r="P17" s="407" t="s">
        <v>18</v>
      </c>
      <c r="R17" s="185"/>
      <c r="S17" s="399">
        <v>5</v>
      </c>
      <c r="T17" s="179" t="s">
        <v>25</v>
      </c>
      <c r="U17" s="44" t="s">
        <v>26</v>
      </c>
      <c r="V17" s="25" t="s">
        <v>180</v>
      </c>
      <c r="W17" s="23">
        <v>0</v>
      </c>
      <c r="X17" s="407" t="s">
        <v>18</v>
      </c>
    </row>
    <row r="18" spans="2:24" ht="15" thickBot="1">
      <c r="B18" s="186"/>
      <c r="C18" s="401">
        <v>6</v>
      </c>
      <c r="D18" s="180" t="s">
        <v>146</v>
      </c>
      <c r="E18" s="46" t="s">
        <v>147</v>
      </c>
      <c r="F18" s="210">
        <v>5.99</v>
      </c>
      <c r="G18" s="452">
        <v>584</v>
      </c>
      <c r="H18" s="402" t="s">
        <v>18</v>
      </c>
      <c r="J18" s="186"/>
      <c r="K18" s="401">
        <v>6</v>
      </c>
      <c r="L18" s="180" t="s">
        <v>146</v>
      </c>
      <c r="M18" s="46" t="s">
        <v>147</v>
      </c>
      <c r="N18" s="210">
        <v>1.72</v>
      </c>
      <c r="O18" s="448">
        <v>560</v>
      </c>
      <c r="P18" s="402" t="s">
        <v>18</v>
      </c>
      <c r="R18" s="186"/>
      <c r="S18" s="401">
        <v>6</v>
      </c>
      <c r="T18" s="180" t="s">
        <v>146</v>
      </c>
      <c r="U18" s="46" t="s">
        <v>147</v>
      </c>
      <c r="V18" s="210">
        <v>3.6</v>
      </c>
      <c r="W18" s="132">
        <v>509</v>
      </c>
      <c r="X18" s="402" t="s">
        <v>18</v>
      </c>
    </row>
    <row r="19" spans="2:24">
      <c r="B19" s="433" t="s">
        <v>191</v>
      </c>
      <c r="C19" s="397"/>
      <c r="D19" s="411" t="s">
        <v>48</v>
      </c>
      <c r="E19" s="412" t="s">
        <v>49</v>
      </c>
      <c r="F19" s="83">
        <v>5.97</v>
      </c>
      <c r="G19" s="22">
        <v>580</v>
      </c>
      <c r="H19" s="398" t="s">
        <v>18</v>
      </c>
      <c r="J19" s="433" t="s">
        <v>191</v>
      </c>
      <c r="K19" s="397"/>
      <c r="L19" s="411" t="s">
        <v>48</v>
      </c>
      <c r="M19" s="412" t="s">
        <v>49</v>
      </c>
      <c r="N19" s="83"/>
      <c r="O19" s="22"/>
      <c r="P19" s="398" t="s">
        <v>18</v>
      </c>
      <c r="R19" s="433" t="s">
        <v>191</v>
      </c>
      <c r="S19" s="397"/>
      <c r="T19" s="411" t="s">
        <v>48</v>
      </c>
      <c r="U19" s="412" t="s">
        <v>49</v>
      </c>
      <c r="V19" s="83"/>
      <c r="W19" s="22"/>
      <c r="X19" s="398" t="s">
        <v>18</v>
      </c>
    </row>
    <row r="20" spans="2:24">
      <c r="B20" s="434">
        <v>7</v>
      </c>
      <c r="C20" s="399"/>
      <c r="D20" s="413" t="s">
        <v>67</v>
      </c>
      <c r="E20" s="414" t="s">
        <v>68</v>
      </c>
      <c r="F20" s="25"/>
      <c r="G20" s="23"/>
      <c r="H20" s="415" t="s">
        <v>43</v>
      </c>
      <c r="J20" s="434"/>
      <c r="K20" s="399"/>
      <c r="L20" s="413" t="s">
        <v>67</v>
      </c>
      <c r="M20" s="414" t="s">
        <v>68</v>
      </c>
      <c r="N20" s="25">
        <v>1.45</v>
      </c>
      <c r="O20" s="23">
        <v>566</v>
      </c>
      <c r="P20" s="415" t="s">
        <v>43</v>
      </c>
      <c r="R20" s="434"/>
      <c r="S20" s="399"/>
      <c r="T20" s="413" t="s">
        <v>67</v>
      </c>
      <c r="U20" s="414" t="s">
        <v>68</v>
      </c>
      <c r="V20" s="25">
        <v>3.4</v>
      </c>
      <c r="W20" s="23">
        <v>721</v>
      </c>
      <c r="X20" s="415" t="s">
        <v>43</v>
      </c>
    </row>
    <row r="21" spans="2:24">
      <c r="B21" s="434"/>
      <c r="C21" s="399"/>
      <c r="D21" s="413" t="s">
        <v>69</v>
      </c>
      <c r="E21" s="414" t="s">
        <v>70</v>
      </c>
      <c r="F21" s="25"/>
      <c r="G21" s="23"/>
      <c r="H21" s="415" t="s">
        <v>43</v>
      </c>
      <c r="J21" s="434"/>
      <c r="K21" s="399"/>
      <c r="L21" s="413" t="s">
        <v>69</v>
      </c>
      <c r="M21" s="414" t="s">
        <v>70</v>
      </c>
      <c r="N21" s="25"/>
      <c r="O21" s="23"/>
      <c r="P21" s="415" t="s">
        <v>43</v>
      </c>
      <c r="R21" s="434"/>
      <c r="S21" s="399"/>
      <c r="T21" s="413" t="s">
        <v>69</v>
      </c>
      <c r="U21" s="414" t="s">
        <v>70</v>
      </c>
      <c r="V21" s="25"/>
      <c r="W21" s="23"/>
      <c r="X21" s="415" t="s">
        <v>43</v>
      </c>
    </row>
    <row r="22" spans="2:24" ht="15" thickBot="1">
      <c r="B22" s="435"/>
      <c r="C22" s="408"/>
      <c r="D22" s="416" t="s">
        <v>85</v>
      </c>
      <c r="E22" s="417" t="s">
        <v>86</v>
      </c>
      <c r="F22" s="26"/>
      <c r="G22" s="24"/>
      <c r="H22" s="418" t="s">
        <v>52</v>
      </c>
      <c r="J22" s="435"/>
      <c r="K22" s="408"/>
      <c r="L22" s="416" t="s">
        <v>85</v>
      </c>
      <c r="M22" s="417" t="s">
        <v>86</v>
      </c>
      <c r="N22" s="26"/>
      <c r="O22" s="24"/>
      <c r="P22" s="418" t="s">
        <v>52</v>
      </c>
      <c r="R22" s="435"/>
      <c r="S22" s="408"/>
      <c r="T22" s="416" t="s">
        <v>85</v>
      </c>
      <c r="U22" s="417" t="s">
        <v>86</v>
      </c>
      <c r="V22" s="26"/>
      <c r="W22" s="24"/>
      <c r="X22" s="418" t="s">
        <v>52</v>
      </c>
    </row>
    <row r="23" spans="2:24">
      <c r="B23" s="433" t="s">
        <v>190</v>
      </c>
      <c r="C23" s="397"/>
      <c r="D23" s="364" t="s">
        <v>95</v>
      </c>
      <c r="E23" s="357" t="s">
        <v>96</v>
      </c>
      <c r="F23" s="83"/>
      <c r="G23" s="22"/>
      <c r="H23" s="286" t="s">
        <v>62</v>
      </c>
      <c r="J23" s="433" t="s">
        <v>190</v>
      </c>
      <c r="K23" s="397"/>
      <c r="L23" s="364" t="s">
        <v>95</v>
      </c>
      <c r="M23" s="357" t="s">
        <v>96</v>
      </c>
      <c r="N23" s="83"/>
      <c r="O23" s="22"/>
      <c r="P23" s="311" t="s">
        <v>62</v>
      </c>
      <c r="R23" s="433" t="s">
        <v>190</v>
      </c>
      <c r="S23" s="397"/>
      <c r="T23" s="364" t="s">
        <v>95</v>
      </c>
      <c r="U23" s="357" t="s">
        <v>96</v>
      </c>
      <c r="V23" s="83"/>
      <c r="W23" s="22"/>
      <c r="X23" s="286" t="s">
        <v>62</v>
      </c>
    </row>
    <row r="24" spans="2:24">
      <c r="B24" s="434">
        <v>6</v>
      </c>
      <c r="C24" s="399"/>
      <c r="D24" s="365" t="s">
        <v>97</v>
      </c>
      <c r="E24" s="271" t="s">
        <v>98</v>
      </c>
      <c r="F24" s="25">
        <v>6.01</v>
      </c>
      <c r="G24" s="23">
        <v>589</v>
      </c>
      <c r="H24" s="419" t="s">
        <v>115</v>
      </c>
      <c r="J24" s="434"/>
      <c r="K24" s="399"/>
      <c r="L24" s="365" t="s">
        <v>97</v>
      </c>
      <c r="M24" s="271" t="s">
        <v>98</v>
      </c>
      <c r="N24" s="25">
        <v>1.7</v>
      </c>
      <c r="O24" s="23">
        <v>544</v>
      </c>
      <c r="P24" s="425" t="s">
        <v>115</v>
      </c>
      <c r="R24" s="434"/>
      <c r="S24" s="399"/>
      <c r="T24" s="365" t="s">
        <v>97</v>
      </c>
      <c r="U24" s="271" t="s">
        <v>98</v>
      </c>
      <c r="V24" s="25" t="s">
        <v>180</v>
      </c>
      <c r="W24" s="23">
        <v>0</v>
      </c>
      <c r="X24" s="419" t="s">
        <v>115</v>
      </c>
    </row>
    <row r="25" spans="2:24">
      <c r="B25" s="434"/>
      <c r="C25" s="399"/>
      <c r="D25" s="365" t="s">
        <v>99</v>
      </c>
      <c r="E25" s="271" t="s">
        <v>98</v>
      </c>
      <c r="F25" s="25"/>
      <c r="G25" s="23"/>
      <c r="H25" s="286" t="s">
        <v>62</v>
      </c>
      <c r="J25" s="434"/>
      <c r="K25" s="399"/>
      <c r="L25" s="365" t="s">
        <v>99</v>
      </c>
      <c r="M25" s="271" t="s">
        <v>98</v>
      </c>
      <c r="N25" s="25"/>
      <c r="O25" s="23"/>
      <c r="P25" s="312" t="s">
        <v>62</v>
      </c>
      <c r="R25" s="434"/>
      <c r="S25" s="399"/>
      <c r="T25" s="365" t="s">
        <v>99</v>
      </c>
      <c r="U25" s="271" t="s">
        <v>98</v>
      </c>
      <c r="V25" s="25"/>
      <c r="W25" s="23"/>
      <c r="X25" s="286" t="s">
        <v>62</v>
      </c>
    </row>
    <row r="26" spans="2:24" ht="15" thickBot="1">
      <c r="B26" s="435"/>
      <c r="C26" s="420"/>
      <c r="D26" s="366" t="s">
        <v>66</v>
      </c>
      <c r="E26" s="358" t="s">
        <v>100</v>
      </c>
      <c r="F26" s="33"/>
      <c r="G26" s="24"/>
      <c r="H26" s="421" t="s">
        <v>52</v>
      </c>
      <c r="J26" s="435"/>
      <c r="K26" s="420"/>
      <c r="L26" s="366" t="s">
        <v>66</v>
      </c>
      <c r="M26" s="358" t="s">
        <v>100</v>
      </c>
      <c r="N26" s="33"/>
      <c r="O26" s="24"/>
      <c r="P26" s="418" t="s">
        <v>52</v>
      </c>
      <c r="R26" s="435"/>
      <c r="S26" s="420"/>
      <c r="T26" s="366" t="s">
        <v>66</v>
      </c>
      <c r="U26" s="358" t="s">
        <v>100</v>
      </c>
      <c r="V26" s="33"/>
      <c r="W26" s="24"/>
      <c r="X26" s="421" t="s">
        <v>52</v>
      </c>
    </row>
    <row r="27" spans="2:24" s="149" customFormat="1">
      <c r="B27" s="433" t="s">
        <v>189</v>
      </c>
      <c r="C27" s="422"/>
      <c r="D27" s="364" t="s">
        <v>102</v>
      </c>
      <c r="E27" s="357" t="s">
        <v>103</v>
      </c>
      <c r="F27" s="31">
        <v>5.21</v>
      </c>
      <c r="G27" s="22">
        <v>423</v>
      </c>
      <c r="H27" s="398" t="s">
        <v>18</v>
      </c>
      <c r="I27" s="2"/>
      <c r="J27" s="433" t="s">
        <v>189</v>
      </c>
      <c r="K27" s="422"/>
      <c r="L27" s="364" t="s">
        <v>102</v>
      </c>
      <c r="M27" s="357" t="s">
        <v>103</v>
      </c>
      <c r="N27" s="31"/>
      <c r="O27" s="22"/>
      <c r="P27" s="398" t="s">
        <v>18</v>
      </c>
      <c r="Q27" s="2"/>
      <c r="R27" s="433" t="s">
        <v>189</v>
      </c>
      <c r="S27" s="422"/>
      <c r="T27" s="364" t="s">
        <v>102</v>
      </c>
      <c r="U27" s="357" t="s">
        <v>103</v>
      </c>
      <c r="V27" s="31">
        <v>2.2000000000000002</v>
      </c>
      <c r="W27" s="22">
        <v>179</v>
      </c>
      <c r="X27" s="398" t="s">
        <v>18</v>
      </c>
    </row>
    <row r="28" spans="2:24" s="149" customFormat="1">
      <c r="B28" s="434">
        <v>6</v>
      </c>
      <c r="C28" s="399"/>
      <c r="D28" s="365" t="s">
        <v>104</v>
      </c>
      <c r="E28" s="271" t="s">
        <v>105</v>
      </c>
      <c r="F28" s="25"/>
      <c r="G28" s="23"/>
      <c r="H28" s="407" t="s">
        <v>18</v>
      </c>
      <c r="I28" s="2"/>
      <c r="J28" s="434"/>
      <c r="K28" s="399"/>
      <c r="L28" s="365" t="s">
        <v>104</v>
      </c>
      <c r="M28" s="271" t="s">
        <v>105</v>
      </c>
      <c r="N28" s="25"/>
      <c r="O28" s="23"/>
      <c r="P28" s="407" t="s">
        <v>18</v>
      </c>
      <c r="Q28" s="2"/>
      <c r="R28" s="434"/>
      <c r="S28" s="399"/>
      <c r="T28" s="365" t="s">
        <v>104</v>
      </c>
      <c r="U28" s="271" t="s">
        <v>105</v>
      </c>
      <c r="V28" s="25"/>
      <c r="W28" s="23"/>
      <c r="X28" s="407" t="s">
        <v>18</v>
      </c>
    </row>
    <row r="29" spans="2:24" s="149" customFormat="1" ht="15" thickBot="1">
      <c r="B29" s="435"/>
      <c r="C29" s="388"/>
      <c r="D29" s="366" t="s">
        <v>106</v>
      </c>
      <c r="E29" s="358" t="s">
        <v>107</v>
      </c>
      <c r="F29" s="26"/>
      <c r="G29" s="24"/>
      <c r="H29" s="423" t="s">
        <v>43</v>
      </c>
      <c r="I29" s="2"/>
      <c r="J29" s="435"/>
      <c r="K29" s="388"/>
      <c r="L29" s="366" t="s">
        <v>106</v>
      </c>
      <c r="M29" s="358" t="s">
        <v>107</v>
      </c>
      <c r="N29" s="26">
        <v>1.35</v>
      </c>
      <c r="O29" s="24">
        <v>460</v>
      </c>
      <c r="P29" s="423" t="s">
        <v>43</v>
      </c>
      <c r="Q29" s="2"/>
      <c r="R29" s="435"/>
      <c r="S29" s="388"/>
      <c r="T29" s="366" t="s">
        <v>106</v>
      </c>
      <c r="U29" s="358" t="s">
        <v>107</v>
      </c>
      <c r="V29" s="26"/>
      <c r="W29" s="24"/>
      <c r="X29" s="423" t="s">
        <v>43</v>
      </c>
    </row>
    <row r="30" spans="2:24" s="149" customFormat="1">
      <c r="B30" s="433" t="s">
        <v>188</v>
      </c>
      <c r="C30" s="390"/>
      <c r="D30" s="364" t="s">
        <v>109</v>
      </c>
      <c r="E30" s="357" t="s">
        <v>110</v>
      </c>
      <c r="F30" s="83"/>
      <c r="G30" s="22"/>
      <c r="H30" s="424" t="s">
        <v>42</v>
      </c>
      <c r="I30" s="2"/>
      <c r="J30" s="433" t="s">
        <v>188</v>
      </c>
      <c r="K30" s="390"/>
      <c r="L30" s="364" t="s">
        <v>109</v>
      </c>
      <c r="M30" s="357" t="s">
        <v>110</v>
      </c>
      <c r="N30" s="83"/>
      <c r="O30" s="22"/>
      <c r="P30" s="424" t="s">
        <v>42</v>
      </c>
      <c r="Q30" s="2"/>
      <c r="R30" s="433" t="s">
        <v>188</v>
      </c>
      <c r="S30" s="390"/>
      <c r="T30" s="364" t="s">
        <v>109</v>
      </c>
      <c r="U30" s="357" t="s">
        <v>110</v>
      </c>
      <c r="V30" s="83"/>
      <c r="W30" s="22"/>
      <c r="X30" s="424" t="s">
        <v>42</v>
      </c>
    </row>
    <row r="31" spans="2:24" s="149" customFormat="1">
      <c r="B31" s="434">
        <v>7</v>
      </c>
      <c r="C31" s="392"/>
      <c r="D31" s="365" t="s">
        <v>111</v>
      </c>
      <c r="E31" s="271" t="s">
        <v>110</v>
      </c>
      <c r="F31" s="25"/>
      <c r="G31" s="23"/>
      <c r="H31" s="306" t="s">
        <v>114</v>
      </c>
      <c r="I31" s="2"/>
      <c r="J31" s="434"/>
      <c r="K31" s="392"/>
      <c r="L31" s="365" t="s">
        <v>111</v>
      </c>
      <c r="M31" s="271" t="s">
        <v>110</v>
      </c>
      <c r="N31" s="25"/>
      <c r="O31" s="23"/>
      <c r="P31" s="306" t="s">
        <v>114</v>
      </c>
      <c r="Q31" s="2"/>
      <c r="R31" s="434"/>
      <c r="S31" s="392"/>
      <c r="T31" s="365" t="s">
        <v>111</v>
      </c>
      <c r="U31" s="271" t="s">
        <v>110</v>
      </c>
      <c r="V31" s="25">
        <v>2.7</v>
      </c>
      <c r="W31" s="23">
        <v>452</v>
      </c>
      <c r="X31" s="306" t="s">
        <v>114</v>
      </c>
    </row>
    <row r="32" spans="2:24" s="149" customFormat="1">
      <c r="B32" s="434"/>
      <c r="C32" s="392"/>
      <c r="D32" s="365" t="s">
        <v>112</v>
      </c>
      <c r="E32" s="271" t="s">
        <v>113</v>
      </c>
      <c r="F32" s="25">
        <v>6.32</v>
      </c>
      <c r="G32" s="23">
        <v>657</v>
      </c>
      <c r="H32" s="425" t="s">
        <v>115</v>
      </c>
      <c r="I32" s="2"/>
      <c r="J32" s="434"/>
      <c r="K32" s="392"/>
      <c r="L32" s="365" t="s">
        <v>112</v>
      </c>
      <c r="M32" s="271" t="s">
        <v>113</v>
      </c>
      <c r="N32" s="25">
        <v>1.95</v>
      </c>
      <c r="O32" s="23">
        <v>758</v>
      </c>
      <c r="P32" s="425" t="s">
        <v>115</v>
      </c>
      <c r="Q32" s="2"/>
      <c r="R32" s="434"/>
      <c r="S32" s="392"/>
      <c r="T32" s="365" t="s">
        <v>112</v>
      </c>
      <c r="U32" s="271" t="s">
        <v>113</v>
      </c>
      <c r="V32" s="25"/>
      <c r="W32" s="23"/>
      <c r="X32" s="425" t="s">
        <v>115</v>
      </c>
    </row>
    <row r="33" spans="2:24" s="149" customFormat="1" ht="15" thickBot="1">
      <c r="B33" s="435"/>
      <c r="C33" s="388"/>
      <c r="D33" s="366" t="s">
        <v>197</v>
      </c>
      <c r="E33" s="358" t="s">
        <v>116</v>
      </c>
      <c r="F33" s="33"/>
      <c r="G33" s="389"/>
      <c r="H33" s="426" t="s">
        <v>115</v>
      </c>
      <c r="I33" s="2"/>
      <c r="J33" s="435"/>
      <c r="K33" s="388"/>
      <c r="L33" s="366" t="s">
        <v>197</v>
      </c>
      <c r="M33" s="358" t="s">
        <v>116</v>
      </c>
      <c r="N33" s="33"/>
      <c r="O33" s="389"/>
      <c r="P33" s="426" t="s">
        <v>115</v>
      </c>
      <c r="Q33" s="2"/>
      <c r="R33" s="435"/>
      <c r="S33" s="388"/>
      <c r="T33" s="366" t="s">
        <v>197</v>
      </c>
      <c r="U33" s="358" t="s">
        <v>116</v>
      </c>
      <c r="V33" s="33"/>
      <c r="W33" s="389"/>
      <c r="X33" s="426" t="s">
        <v>115</v>
      </c>
    </row>
    <row r="34" spans="2:24" s="149" customFormat="1">
      <c r="B34" s="433" t="s">
        <v>187</v>
      </c>
      <c r="C34" s="390"/>
      <c r="D34" s="364" t="s">
        <v>104</v>
      </c>
      <c r="E34" s="357" t="s">
        <v>118</v>
      </c>
      <c r="F34" s="31">
        <v>6.54</v>
      </c>
      <c r="G34" s="391">
        <v>707</v>
      </c>
      <c r="H34" s="398" t="s">
        <v>18</v>
      </c>
      <c r="I34" s="2"/>
      <c r="J34" s="433" t="s">
        <v>187</v>
      </c>
      <c r="K34" s="390"/>
      <c r="L34" s="364" t="s">
        <v>104</v>
      </c>
      <c r="M34" s="357" t="s">
        <v>118</v>
      </c>
      <c r="N34" s="31">
        <v>2</v>
      </c>
      <c r="O34" s="391">
        <v>803</v>
      </c>
      <c r="P34" s="398" t="s">
        <v>18</v>
      </c>
      <c r="Q34" s="2"/>
      <c r="R34" s="433" t="s">
        <v>187</v>
      </c>
      <c r="S34" s="390"/>
      <c r="T34" s="364" t="s">
        <v>104</v>
      </c>
      <c r="U34" s="357" t="s">
        <v>118</v>
      </c>
      <c r="V34" s="31"/>
      <c r="W34" s="391"/>
      <c r="X34" s="398" t="s">
        <v>18</v>
      </c>
    </row>
    <row r="35" spans="2:24" s="149" customFormat="1">
      <c r="B35" s="434">
        <v>8</v>
      </c>
      <c r="C35" s="392"/>
      <c r="D35" s="365" t="s">
        <v>119</v>
      </c>
      <c r="E35" s="271" t="s">
        <v>120</v>
      </c>
      <c r="F35" s="32"/>
      <c r="G35" s="393"/>
      <c r="H35" s="407" t="s">
        <v>18</v>
      </c>
      <c r="I35" s="2"/>
      <c r="J35" s="434"/>
      <c r="K35" s="392"/>
      <c r="L35" s="365" t="s">
        <v>119</v>
      </c>
      <c r="M35" s="271" t="s">
        <v>120</v>
      </c>
      <c r="N35" s="32"/>
      <c r="O35" s="393"/>
      <c r="P35" s="407" t="s">
        <v>18</v>
      </c>
      <c r="Q35" s="2"/>
      <c r="R35" s="434"/>
      <c r="S35" s="392"/>
      <c r="T35" s="365" t="s">
        <v>119</v>
      </c>
      <c r="U35" s="271" t="s">
        <v>120</v>
      </c>
      <c r="V35" s="32">
        <v>2.5</v>
      </c>
      <c r="W35" s="393">
        <v>242</v>
      </c>
      <c r="X35" s="407" t="s">
        <v>18</v>
      </c>
    </row>
    <row r="36" spans="2:24" ht="15" thickBot="1">
      <c r="B36" s="435"/>
      <c r="C36" s="388"/>
      <c r="D36" s="366" t="s">
        <v>121</v>
      </c>
      <c r="E36" s="358" t="s">
        <v>122</v>
      </c>
      <c r="F36" s="33"/>
      <c r="G36" s="389"/>
      <c r="H36" s="423" t="s">
        <v>43</v>
      </c>
      <c r="J36" s="435"/>
      <c r="K36" s="388"/>
      <c r="L36" s="366" t="s">
        <v>121</v>
      </c>
      <c r="M36" s="358" t="s">
        <v>122</v>
      </c>
      <c r="N36" s="33"/>
      <c r="O36" s="389"/>
      <c r="P36" s="423" t="s">
        <v>43</v>
      </c>
      <c r="R36" s="435"/>
      <c r="S36" s="388"/>
      <c r="T36" s="366" t="s">
        <v>121</v>
      </c>
      <c r="U36" s="358" t="s">
        <v>122</v>
      </c>
      <c r="V36" s="33"/>
      <c r="W36" s="389"/>
      <c r="X36" s="423" t="s">
        <v>43</v>
      </c>
    </row>
    <row r="37" spans="2:24">
      <c r="B37" s="433" t="s">
        <v>186</v>
      </c>
      <c r="C37" s="390"/>
      <c r="D37" s="364" t="s">
        <v>124</v>
      </c>
      <c r="E37" s="357" t="s">
        <v>125</v>
      </c>
      <c r="F37" s="31"/>
      <c r="G37" s="391"/>
      <c r="H37" s="427" t="s">
        <v>19</v>
      </c>
      <c r="J37" s="433" t="s">
        <v>186</v>
      </c>
      <c r="K37" s="390"/>
      <c r="L37" s="364" t="s">
        <v>124</v>
      </c>
      <c r="M37" s="357" t="s">
        <v>125</v>
      </c>
      <c r="N37" s="31"/>
      <c r="O37" s="391"/>
      <c r="P37" s="427" t="s">
        <v>19</v>
      </c>
      <c r="R37" s="433" t="s">
        <v>186</v>
      </c>
      <c r="S37" s="390"/>
      <c r="T37" s="364" t="s">
        <v>124</v>
      </c>
      <c r="U37" s="357" t="s">
        <v>125</v>
      </c>
      <c r="V37" s="31"/>
      <c r="W37" s="391"/>
      <c r="X37" s="427" t="s">
        <v>19</v>
      </c>
    </row>
    <row r="38" spans="2:24">
      <c r="B38" s="434">
        <v>8</v>
      </c>
      <c r="C38" s="392"/>
      <c r="D38" s="365" t="s">
        <v>126</v>
      </c>
      <c r="E38" s="271" t="s">
        <v>127</v>
      </c>
      <c r="F38" s="32"/>
      <c r="G38" s="393"/>
      <c r="H38" s="428" t="s">
        <v>167</v>
      </c>
      <c r="J38" s="434"/>
      <c r="K38" s="392"/>
      <c r="L38" s="365" t="s">
        <v>126</v>
      </c>
      <c r="M38" s="271" t="s">
        <v>127</v>
      </c>
      <c r="N38" s="32"/>
      <c r="O38" s="393"/>
      <c r="P38" s="428" t="s">
        <v>167</v>
      </c>
      <c r="R38" s="434"/>
      <c r="S38" s="392"/>
      <c r="T38" s="365" t="s">
        <v>126</v>
      </c>
      <c r="U38" s="271" t="s">
        <v>127</v>
      </c>
      <c r="V38" s="32"/>
      <c r="W38" s="393"/>
      <c r="X38" s="428" t="s">
        <v>167</v>
      </c>
    </row>
    <row r="39" spans="2:24">
      <c r="B39" s="434"/>
      <c r="C39" s="392"/>
      <c r="D39" s="365" t="s">
        <v>128</v>
      </c>
      <c r="E39" s="271" t="s">
        <v>129</v>
      </c>
      <c r="F39" s="32"/>
      <c r="G39" s="393"/>
      <c r="H39" s="429" t="s">
        <v>75</v>
      </c>
      <c r="J39" s="434"/>
      <c r="K39" s="392"/>
      <c r="L39" s="365" t="s">
        <v>128</v>
      </c>
      <c r="M39" s="271" t="s">
        <v>129</v>
      </c>
      <c r="N39" s="32">
        <v>1.45</v>
      </c>
      <c r="O39" s="393">
        <v>610</v>
      </c>
      <c r="P39" s="429" t="s">
        <v>75</v>
      </c>
      <c r="R39" s="434"/>
      <c r="S39" s="392"/>
      <c r="T39" s="365" t="s">
        <v>128</v>
      </c>
      <c r="U39" s="271" t="s">
        <v>129</v>
      </c>
      <c r="V39" s="32">
        <v>3</v>
      </c>
      <c r="W39" s="393">
        <v>603</v>
      </c>
      <c r="X39" s="429" t="s">
        <v>75</v>
      </c>
    </row>
    <row r="40" spans="2:24" ht="15" thickBot="1">
      <c r="B40" s="435"/>
      <c r="C40" s="388"/>
      <c r="D40" s="366" t="s">
        <v>130</v>
      </c>
      <c r="E40" s="358" t="s">
        <v>131</v>
      </c>
      <c r="F40" s="33">
        <v>5.37</v>
      </c>
      <c r="G40" s="389">
        <v>490</v>
      </c>
      <c r="H40" s="409" t="s">
        <v>51</v>
      </c>
      <c r="J40" s="435"/>
      <c r="K40" s="388"/>
      <c r="L40" s="366" t="s">
        <v>130</v>
      </c>
      <c r="M40" s="358" t="s">
        <v>131</v>
      </c>
      <c r="N40" s="33"/>
      <c r="O40" s="389"/>
      <c r="P40" s="409" t="s">
        <v>51</v>
      </c>
      <c r="R40" s="435"/>
      <c r="S40" s="388"/>
      <c r="T40" s="366" t="s">
        <v>130</v>
      </c>
      <c r="U40" s="358" t="s">
        <v>131</v>
      </c>
      <c r="V40" s="33"/>
      <c r="W40" s="389"/>
      <c r="X40" s="409" t="s">
        <v>51</v>
      </c>
    </row>
    <row r="41" spans="2:24">
      <c r="B41" s="436" t="s">
        <v>185</v>
      </c>
      <c r="C41" s="394"/>
      <c r="D41" s="430" t="s">
        <v>133</v>
      </c>
      <c r="E41" s="431" t="s">
        <v>134</v>
      </c>
      <c r="F41" s="395"/>
      <c r="G41" s="396"/>
      <c r="H41" s="406" t="s">
        <v>52</v>
      </c>
      <c r="J41" s="436" t="s">
        <v>185</v>
      </c>
      <c r="K41" s="394"/>
      <c r="L41" s="430" t="s">
        <v>133</v>
      </c>
      <c r="M41" s="431" t="s">
        <v>134</v>
      </c>
      <c r="N41" s="395"/>
      <c r="O41" s="396"/>
      <c r="P41" s="406" t="s">
        <v>52</v>
      </c>
      <c r="R41" s="436" t="s">
        <v>185</v>
      </c>
      <c r="S41" s="394"/>
      <c r="T41" s="430" t="s">
        <v>133</v>
      </c>
      <c r="U41" s="431" t="s">
        <v>134</v>
      </c>
      <c r="V41" s="395"/>
      <c r="W41" s="396"/>
      <c r="X41" s="406" t="s">
        <v>52</v>
      </c>
    </row>
    <row r="42" spans="2:24">
      <c r="B42" s="434">
        <v>8</v>
      </c>
      <c r="C42" s="392"/>
      <c r="D42" s="365" t="s">
        <v>135</v>
      </c>
      <c r="E42" s="271" t="s">
        <v>125</v>
      </c>
      <c r="F42" s="32">
        <v>6.64</v>
      </c>
      <c r="G42" s="393">
        <v>729</v>
      </c>
      <c r="H42" s="406" t="s">
        <v>52</v>
      </c>
      <c r="J42" s="434"/>
      <c r="K42" s="392"/>
      <c r="L42" s="365" t="s">
        <v>135</v>
      </c>
      <c r="M42" s="271" t="s">
        <v>125</v>
      </c>
      <c r="N42" s="32"/>
      <c r="O42" s="393"/>
      <c r="P42" s="406" t="s">
        <v>52</v>
      </c>
      <c r="R42" s="434"/>
      <c r="S42" s="392"/>
      <c r="T42" s="365" t="s">
        <v>135</v>
      </c>
      <c r="U42" s="271" t="s">
        <v>125</v>
      </c>
      <c r="V42" s="32">
        <v>4</v>
      </c>
      <c r="W42" s="393">
        <v>617</v>
      </c>
      <c r="X42" s="406" t="s">
        <v>52</v>
      </c>
    </row>
    <row r="43" spans="2:24" ht="15" thickBot="1">
      <c r="B43" s="435"/>
      <c r="C43" s="388"/>
      <c r="D43" s="366" t="s">
        <v>137</v>
      </c>
      <c r="E43" s="358" t="s">
        <v>136</v>
      </c>
      <c r="F43" s="33"/>
      <c r="G43" s="389"/>
      <c r="H43" s="418" t="s">
        <v>52</v>
      </c>
      <c r="J43" s="435"/>
      <c r="K43" s="388"/>
      <c r="L43" s="366" t="s">
        <v>137</v>
      </c>
      <c r="M43" s="358" t="s">
        <v>136</v>
      </c>
      <c r="N43" s="33">
        <v>1.9</v>
      </c>
      <c r="O43" s="389">
        <v>714</v>
      </c>
      <c r="P43" s="418" t="s">
        <v>52</v>
      </c>
      <c r="R43" s="435"/>
      <c r="S43" s="388"/>
      <c r="T43" s="366" t="s">
        <v>137</v>
      </c>
      <c r="U43" s="358" t="s">
        <v>136</v>
      </c>
      <c r="V43" s="33"/>
      <c r="W43" s="389"/>
      <c r="X43" s="418" t="s">
        <v>52</v>
      </c>
    </row>
  </sheetData>
  <conditionalFormatting sqref="P3 H3 X3">
    <cfRule type="containsText" dxfId="19" priority="154" operator="containsText" text="M55">
      <formula>NOT(ISERROR(SEARCH("M55",H3)))</formula>
    </cfRule>
    <cfRule type="containsText" dxfId="18" priority="155" operator="containsText" text="M50">
      <formula>NOT(ISERROR(SEARCH("M50",H3)))</formula>
    </cfRule>
    <cfRule type="containsText" dxfId="17" priority="156" operator="containsText" text="M45">
      <formula>NOT(ISERROR(SEARCH("M45",H3)))</formula>
    </cfRule>
    <cfRule type="containsText" dxfId="16" priority="157" operator="containsText" text="M40">
      <formula>NOT(ISERROR(SEARCH("M40",H3)))</formula>
    </cfRule>
    <cfRule type="containsText" dxfId="15" priority="158" operator="containsText" text="M40">
      <formula>NOT(ISERROR(SEARCH("M40",H3)))</formula>
    </cfRule>
    <cfRule type="containsText" dxfId="14" priority="159" operator="containsText" text="M35">
      <formula>NOT(ISERROR(SEARCH("M35",H3)))</formula>
    </cfRule>
    <cfRule type="containsText" dxfId="13" priority="160" operator="containsText" text="SM">
      <formula>NOT(ISERROR(SEARCH("SM",H3)))</formula>
    </cfRule>
    <cfRule type="containsText" dxfId="12" priority="161" operator="containsText" text="U23M">
      <formula>NOT(ISERROR(SEARCH("U23M",H3)))</formula>
    </cfRule>
    <cfRule type="containsText" dxfId="11" priority="162" operator="containsText" text="U20M">
      <formula>NOT(ISERROR(SEARCH("U20M",H3)))</formula>
    </cfRule>
    <cfRule type="containsText" dxfId="10" priority="163" operator="containsText" text="U20W">
      <formula>NOT(ISERROR(SEARCH("U20W",H3)))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ENTRIES EVENT 2018</vt:lpstr>
      <vt:lpstr>ENTRIES POD 2018</vt:lpstr>
      <vt:lpstr>HEPTATHLON RESULTS</vt:lpstr>
      <vt:lpstr>HeptTrack</vt:lpstr>
      <vt:lpstr>HeptField</vt:lpstr>
      <vt:lpstr>HOUR DECATHLON</vt:lpstr>
      <vt:lpstr>TEAM RESULTS</vt:lpstr>
      <vt:lpstr>DecTrack</vt:lpstr>
      <vt:lpstr>DecJump</vt:lpstr>
      <vt:lpstr>DecThrow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Maggie</cp:lastModifiedBy>
  <cp:lastPrinted>2017-09-23T16:17:58Z</cp:lastPrinted>
  <dcterms:created xsi:type="dcterms:W3CDTF">2014-04-19T15:05:33Z</dcterms:created>
  <dcterms:modified xsi:type="dcterms:W3CDTF">2018-10-01T08:24:43Z</dcterms:modified>
</cp:coreProperties>
</file>